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695" windowHeight="13080"/>
  </bookViews>
  <sheets>
    <sheet name="Tabulka zařízení" sheetId="2" r:id="rId1"/>
  </sheets>
  <definedNames>
    <definedName name="_xlnm.Print_Titles" localSheetId="0">'Tabulka zařízení'!$1:$6</definedName>
    <definedName name="_xlnm.Print_Area" localSheetId="0">'Tabulka zařízení'!$A$1:$W$69</definedName>
  </definedNames>
  <calcPr calcId="145621"/>
</workbook>
</file>

<file path=xl/calcChain.xml><?xml version="1.0" encoding="utf-8"?>
<calcChain xmlns="http://schemas.openxmlformats.org/spreadsheetml/2006/main">
  <c r="Y16" i="2" l="1"/>
  <c r="Y15" i="2"/>
  <c r="Y26" i="2" l="1"/>
  <c r="Y24" i="2"/>
  <c r="Y22" i="2"/>
  <c r="Y20" i="2"/>
  <c r="P70" i="2" l="1"/>
  <c r="M70" i="2"/>
  <c r="Y18" i="2"/>
  <c r="Y14" i="2"/>
  <c r="Y13" i="2"/>
  <c r="Y12" i="2"/>
  <c r="Y11" i="2"/>
  <c r="Y10" i="2"/>
  <c r="Y8" i="2"/>
  <c r="Y7" i="2"/>
</calcChain>
</file>

<file path=xl/sharedStrings.xml><?xml version="1.0" encoding="utf-8"?>
<sst xmlns="http://schemas.openxmlformats.org/spreadsheetml/2006/main" count="936" uniqueCount="163">
  <si>
    <t>číslo</t>
  </si>
  <si>
    <t>Přívod</t>
  </si>
  <si>
    <t>Odvod</t>
  </si>
  <si>
    <t>Poznámka</t>
  </si>
  <si>
    <t>m3 / h</t>
  </si>
  <si>
    <t xml:space="preserve">                 TABULKA ZAŘÍZENÍ</t>
  </si>
  <si>
    <t>Zařízení</t>
  </si>
  <si>
    <t xml:space="preserve"> Vzduchový výkon    </t>
  </si>
  <si>
    <t xml:space="preserve"> Vzduch z jednotky</t>
  </si>
  <si>
    <t>Topení</t>
  </si>
  <si>
    <t>Chlazení</t>
  </si>
  <si>
    <t>Elektro</t>
  </si>
  <si>
    <t>ext. tl. ztr.</t>
  </si>
  <si>
    <t>Zima</t>
  </si>
  <si>
    <t>Léto</t>
  </si>
  <si>
    <t xml:space="preserve">Topný </t>
  </si>
  <si>
    <t>ELE</t>
  </si>
  <si>
    <t>tl.ztr.</t>
  </si>
  <si>
    <t xml:space="preserve">Chladící </t>
  </si>
  <si>
    <t>R410a</t>
  </si>
  <si>
    <t>Typ</t>
  </si>
  <si>
    <t>NAPÁJENÍ</t>
  </si>
  <si>
    <t>zař.</t>
  </si>
  <si>
    <t>Název zařízení</t>
  </si>
  <si>
    <t>ks</t>
  </si>
  <si>
    <t>Jednotka</t>
  </si>
  <si>
    <t>výkon</t>
  </si>
  <si>
    <t>medium</t>
  </si>
  <si>
    <t>P</t>
  </si>
  <si>
    <t>I</t>
  </si>
  <si>
    <t>U</t>
  </si>
  <si>
    <t>OVLÁDÁNÍ</t>
  </si>
  <si>
    <t>ZE ZÁLOŽNÍHO</t>
  </si>
  <si>
    <t>umístění</t>
  </si>
  <si>
    <t>Pa</t>
  </si>
  <si>
    <t>°C</t>
  </si>
  <si>
    <t>kW</t>
  </si>
  <si>
    <t>kg/s</t>
  </si>
  <si>
    <t>kPa</t>
  </si>
  <si>
    <t>A</t>
  </si>
  <si>
    <t>V</t>
  </si>
  <si>
    <t>ZDROJE</t>
  </si>
  <si>
    <t>1.001</t>
  </si>
  <si>
    <t>*</t>
  </si>
  <si>
    <t>VZT jednotka vnitřní provedení</t>
  </si>
  <si>
    <t>MaR</t>
  </si>
  <si>
    <t>1.002</t>
  </si>
  <si>
    <t>Kondenzační jednotka</t>
  </si>
  <si>
    <t>2.001</t>
  </si>
  <si>
    <t>D1.001</t>
  </si>
  <si>
    <t>Digestoř</t>
  </si>
  <si>
    <t>H1.001</t>
  </si>
  <si>
    <t>Ventilátor</t>
  </si>
  <si>
    <t>H3.001</t>
  </si>
  <si>
    <t>H4.001</t>
  </si>
  <si>
    <t>H5.001</t>
  </si>
  <si>
    <t>A1.001</t>
  </si>
  <si>
    <t>CHÚC Typ A</t>
  </si>
  <si>
    <t>Venkovní kondenzační jednotka</t>
  </si>
  <si>
    <t>E1.001</t>
  </si>
  <si>
    <t>Chlazeni server</t>
  </si>
  <si>
    <t>E1.002</t>
  </si>
  <si>
    <t>E2.001</t>
  </si>
  <si>
    <t>Chlazení UPS</t>
  </si>
  <si>
    <t>E2.002</t>
  </si>
  <si>
    <t>Te= -12°C</t>
  </si>
  <si>
    <t>Te= 32°C / 61kj/kg</t>
  </si>
  <si>
    <t>Autonomní</t>
  </si>
  <si>
    <t>Vnitřní nástěnná jednotka</t>
  </si>
  <si>
    <t>na dvoře</t>
  </si>
  <si>
    <t>MaR+EPS</t>
  </si>
  <si>
    <t>Větrání CHÚC - napojeno na záložní zdroj</t>
  </si>
  <si>
    <t xml:space="preserve"> AKCE: P16S251 - Joštova 13</t>
  </si>
  <si>
    <t>75/60</t>
  </si>
  <si>
    <t>Atrium</t>
  </si>
  <si>
    <t>N03003</t>
  </si>
  <si>
    <t>EC motor</t>
  </si>
  <si>
    <t>Depozit</t>
  </si>
  <si>
    <t>P01008</t>
  </si>
  <si>
    <t>Požární klapka, servopohon 230V</t>
  </si>
  <si>
    <t>EPS</t>
  </si>
  <si>
    <t>Osazena ve stěně</t>
  </si>
  <si>
    <t>POŽÁRNÍ KPLAPKY</t>
  </si>
  <si>
    <t>1.401</t>
  </si>
  <si>
    <t>1.402</t>
  </si>
  <si>
    <t>2.401</t>
  </si>
  <si>
    <t>2.402</t>
  </si>
  <si>
    <t>PK  - D315</t>
  </si>
  <si>
    <t>Osazena v podlaze</t>
  </si>
  <si>
    <t>PK  - 560x560</t>
  </si>
  <si>
    <t>A2.001</t>
  </si>
  <si>
    <t>P01001</t>
  </si>
  <si>
    <t>P01029</t>
  </si>
  <si>
    <t>Ventilátor+dvě klapky na servo</t>
  </si>
  <si>
    <t>Toalety 1.PP</t>
  </si>
  <si>
    <t>Vypínač + doběh</t>
  </si>
  <si>
    <t>P01004</t>
  </si>
  <si>
    <t>H2.001</t>
  </si>
  <si>
    <t>Toalety - Ž 1.NP</t>
  </si>
  <si>
    <t>N01013</t>
  </si>
  <si>
    <t>Toalety - M 1.NP</t>
  </si>
  <si>
    <t>N01008</t>
  </si>
  <si>
    <t>Toalety - Ž 2.NP</t>
  </si>
  <si>
    <t>N02007</t>
  </si>
  <si>
    <t>Toalety - M 2.NP</t>
  </si>
  <si>
    <t>N02003</t>
  </si>
  <si>
    <t>T2.001</t>
  </si>
  <si>
    <t>Odvětrání vlhkosti</t>
  </si>
  <si>
    <t>Samostatný vypínač na těle digestoře</t>
  </si>
  <si>
    <t>Časový program + samostatný vypínač s doběhem</t>
  </si>
  <si>
    <t>Vnitřní podstropní jednotka</t>
  </si>
  <si>
    <t>Vybaveno BACnet</t>
  </si>
  <si>
    <t>P01029a</t>
  </si>
  <si>
    <r>
      <t xml:space="preserve">CHÚC Typ B - </t>
    </r>
    <r>
      <rPr>
        <b/>
        <sz val="9"/>
        <rFont val="Arial CE"/>
        <charset val="238"/>
      </rPr>
      <t>STÁVAJÍCÍ</t>
    </r>
  </si>
  <si>
    <t>Zdroj chladu</t>
  </si>
  <si>
    <t>P01026</t>
  </si>
  <si>
    <t>POŽÁRNÍ UZÁVĚRY</t>
  </si>
  <si>
    <t>S.411</t>
  </si>
  <si>
    <t>PSUM 200x315</t>
  </si>
  <si>
    <t>N01019</t>
  </si>
  <si>
    <t>Požární stěnový uzávěr, serv. 230V</t>
  </si>
  <si>
    <t>S.412a</t>
  </si>
  <si>
    <t>N01021</t>
  </si>
  <si>
    <t>S.412b</t>
  </si>
  <si>
    <t>N01023</t>
  </si>
  <si>
    <t>S.413</t>
  </si>
  <si>
    <t>N01025</t>
  </si>
  <si>
    <t>S.414</t>
  </si>
  <si>
    <t>N01027</t>
  </si>
  <si>
    <t>S.415</t>
  </si>
  <si>
    <t>N01030</t>
  </si>
  <si>
    <t>S.416</t>
  </si>
  <si>
    <t>N01003</t>
  </si>
  <si>
    <t>S.417</t>
  </si>
  <si>
    <t>N01005</t>
  </si>
  <si>
    <t>S.418</t>
  </si>
  <si>
    <t>S.419a</t>
  </si>
  <si>
    <t>S.419b</t>
  </si>
  <si>
    <t>S.421</t>
  </si>
  <si>
    <t>N02012</t>
  </si>
  <si>
    <t>S.422</t>
  </si>
  <si>
    <t>N02015</t>
  </si>
  <si>
    <t>S.423</t>
  </si>
  <si>
    <t>N02017</t>
  </si>
  <si>
    <t>S.424</t>
  </si>
  <si>
    <t>N02019</t>
  </si>
  <si>
    <t>S.425</t>
  </si>
  <si>
    <t>N02023</t>
  </si>
  <si>
    <t>S.426</t>
  </si>
  <si>
    <t>S.427</t>
  </si>
  <si>
    <t>N02025</t>
  </si>
  <si>
    <t>S.428</t>
  </si>
  <si>
    <t>N02008</t>
  </si>
  <si>
    <t>S.429a</t>
  </si>
  <si>
    <t>S.429b</t>
  </si>
  <si>
    <t>N02011</t>
  </si>
  <si>
    <t>D2.001</t>
  </si>
  <si>
    <t>D3.001</t>
  </si>
  <si>
    <t>Zákryt - pec</t>
  </si>
  <si>
    <t>K1.001</t>
  </si>
  <si>
    <t>K1.002</t>
  </si>
  <si>
    <t>Chlazení 3D</t>
  </si>
  <si>
    <t>P01036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</si>
</sst>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0"/>
      <name val="Arial CE"/>
      <charset val="238"/>
    </font>
    <font>
      <strike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trike/>
      <sz val="9"/>
      <name val="Arial CE"/>
      <charset val="238"/>
    </font>
    <font>
      <strike/>
      <sz val="9"/>
      <name val="Arial CE"/>
      <charset val="238"/>
    </font>
    <font>
      <sz val="7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sz val="9"/>
      <color rgb="FFFF0000"/>
      <name val="Arial CE"/>
      <charset val="238"/>
    </font>
    <font>
      <sz val="9"/>
      <color rgb="FFFF0000"/>
      <name val="Arial CE"/>
      <family val="2"/>
      <charset val="238"/>
    </font>
    <font>
      <sz val="9"/>
      <name val="Arial CE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1" fillId="0" borderId="0"/>
  </cellStyleXfs>
  <cellXfs count="213">
    <xf numFmtId="0" fontId="0" fillId="0" borderId="0" xfId="0" applyAlignment="1"/>
    <xf numFmtId="0" fontId="11" fillId="0" borderId="0" xfId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11" fillId="0" borderId="0" xfId="1" applyFill="1" applyAlignment="1">
      <alignment vertical="center"/>
    </xf>
    <xf numFmtId="49" fontId="2" fillId="2" borderId="1" xfId="1" applyNumberFormat="1" applyFont="1" applyFill="1" applyBorder="1" applyAlignment="1">
      <alignment horizontal="center"/>
    </xf>
    <xf numFmtId="0" fontId="2" fillId="3" borderId="2" xfId="1" applyFont="1" applyFill="1" applyBorder="1" applyAlignment="1">
      <alignment horizontal="left"/>
    </xf>
    <xf numFmtId="0" fontId="2" fillId="3" borderId="2" xfId="1" applyFont="1" applyFill="1" applyBorder="1" applyAlignment="1">
      <alignment horizontal="center"/>
    </xf>
    <xf numFmtId="3" fontId="2" fillId="3" borderId="2" xfId="1" applyNumberFormat="1" applyFont="1" applyFill="1" applyBorder="1" applyAlignment="1">
      <alignment horizontal="right"/>
    </xf>
    <xf numFmtId="0" fontId="3" fillId="3" borderId="2" xfId="1" applyFont="1" applyFill="1" applyBorder="1"/>
    <xf numFmtId="49" fontId="2" fillId="2" borderId="3" xfId="1" applyNumberFormat="1" applyFont="1" applyFill="1" applyBorder="1" applyAlignment="1">
      <alignment horizontal="left"/>
    </xf>
    <xf numFmtId="0" fontId="2" fillId="3" borderId="4" xfId="1" applyFont="1" applyFill="1" applyBorder="1" applyAlignment="1">
      <alignment horizontal="left"/>
    </xf>
    <xf numFmtId="0" fontId="2" fillId="3" borderId="5" xfId="1" applyFont="1" applyFill="1" applyBorder="1" applyAlignment="1">
      <alignment horizontal="center"/>
    </xf>
    <xf numFmtId="3" fontId="2" fillId="3" borderId="0" xfId="1" applyNumberFormat="1" applyFont="1" applyFill="1" applyBorder="1" applyAlignment="1">
      <alignment horizontal="right"/>
    </xf>
    <xf numFmtId="0" fontId="3" fillId="3" borderId="6" xfId="1" applyFont="1" applyFill="1" applyBorder="1"/>
    <xf numFmtId="0" fontId="2" fillId="3" borderId="0" xfId="1" applyFont="1" applyFill="1" applyBorder="1" applyAlignment="1">
      <alignment horizontal="center"/>
    </xf>
    <xf numFmtId="49" fontId="3" fillId="3" borderId="13" xfId="1" applyNumberFormat="1" applyFont="1" applyFill="1" applyBorder="1" applyAlignment="1">
      <alignment horizontal="center"/>
    </xf>
    <xf numFmtId="0" fontId="3" fillId="3" borderId="14" xfId="1" applyFont="1" applyFill="1" applyBorder="1" applyAlignment="1">
      <alignment horizontal="left"/>
    </xf>
    <xf numFmtId="0" fontId="3" fillId="3" borderId="15" xfId="1" applyFont="1" applyFill="1" applyBorder="1" applyAlignment="1">
      <alignment horizontal="center"/>
    </xf>
    <xf numFmtId="3" fontId="3" fillId="3" borderId="13" xfId="1" applyNumberFormat="1" applyFont="1" applyFill="1" applyBorder="1" applyAlignment="1">
      <alignment horizontal="center"/>
    </xf>
    <xf numFmtId="3" fontId="3" fillId="3" borderId="16" xfId="1" applyNumberFormat="1" applyFont="1" applyFill="1" applyBorder="1" applyAlignment="1">
      <alignment horizontal="center"/>
    </xf>
    <xf numFmtId="0" fontId="3" fillId="3" borderId="17" xfId="1" applyFont="1" applyFill="1" applyBorder="1" applyAlignment="1">
      <alignment horizontal="center"/>
    </xf>
    <xf numFmtId="49" fontId="3" fillId="3" borderId="18" xfId="1" applyNumberFormat="1" applyFont="1" applyFill="1" applyBorder="1" applyAlignment="1">
      <alignment horizontal="center"/>
    </xf>
    <xf numFmtId="0" fontId="3" fillId="3" borderId="0" xfId="1" applyFont="1" applyFill="1" applyBorder="1" applyAlignment="1">
      <alignment horizontal="center"/>
    </xf>
    <xf numFmtId="0" fontId="3" fillId="3" borderId="19" xfId="1" applyFont="1" applyFill="1" applyBorder="1" applyAlignment="1">
      <alignment horizontal="center"/>
    </xf>
    <xf numFmtId="3" fontId="3" fillId="3" borderId="20" xfId="1" applyNumberFormat="1" applyFont="1" applyFill="1" applyBorder="1" applyAlignment="1">
      <alignment horizontal="center"/>
    </xf>
    <xf numFmtId="3" fontId="3" fillId="3" borderId="21" xfId="1" applyNumberFormat="1" applyFont="1" applyFill="1" applyBorder="1" applyAlignment="1">
      <alignment horizontal="center"/>
    </xf>
    <xf numFmtId="49" fontId="3" fillId="3" borderId="23" xfId="1" applyNumberFormat="1" applyFont="1" applyFill="1" applyBorder="1" applyAlignment="1">
      <alignment horizontal="center"/>
    </xf>
    <xf numFmtId="0" fontId="3" fillId="3" borderId="8" xfId="1" applyFont="1" applyFill="1" applyBorder="1" applyAlignment="1">
      <alignment horizontal="left"/>
    </xf>
    <xf numFmtId="0" fontId="3" fillId="3" borderId="24" xfId="1" applyFont="1" applyFill="1" applyBorder="1" applyAlignment="1">
      <alignment horizontal="center"/>
    </xf>
    <xf numFmtId="3" fontId="3" fillId="3" borderId="23" xfId="1" applyNumberFormat="1" applyFont="1" applyFill="1" applyBorder="1" applyAlignment="1">
      <alignment horizontal="center"/>
    </xf>
    <xf numFmtId="3" fontId="3" fillId="3" borderId="25" xfId="1" applyNumberFormat="1" applyFont="1" applyFill="1" applyBorder="1" applyAlignment="1">
      <alignment horizontal="center"/>
    </xf>
    <xf numFmtId="3" fontId="3" fillId="3" borderId="26" xfId="1" applyNumberFormat="1" applyFont="1" applyFill="1" applyBorder="1" applyAlignment="1">
      <alignment horizontal="center"/>
    </xf>
    <xf numFmtId="0" fontId="3" fillId="3" borderId="11" xfId="1" applyFont="1" applyFill="1" applyBorder="1" applyAlignment="1">
      <alignment horizontal="center"/>
    </xf>
    <xf numFmtId="0" fontId="3" fillId="3" borderId="27" xfId="1" applyFont="1" applyFill="1" applyBorder="1" applyAlignment="1">
      <alignment horizontal="center"/>
    </xf>
    <xf numFmtId="0" fontId="3" fillId="0" borderId="30" xfId="1" applyFont="1" applyFill="1" applyBorder="1" applyAlignment="1">
      <alignment horizontal="center" vertical="center"/>
    </xf>
    <xf numFmtId="3" fontId="3" fillId="0" borderId="30" xfId="1" applyNumberFormat="1" applyFont="1" applyFill="1" applyBorder="1" applyAlignment="1">
      <alignment horizontal="center" vertical="center"/>
    </xf>
    <xf numFmtId="49" fontId="6" fillId="0" borderId="30" xfId="1" applyNumberFormat="1" applyFont="1" applyBorder="1" applyAlignment="1">
      <alignment horizontal="center" vertical="center"/>
    </xf>
    <xf numFmtId="0" fontId="6" fillId="0" borderId="30" xfId="1" applyNumberFormat="1" applyFont="1" applyFill="1" applyBorder="1" applyAlignment="1">
      <alignment horizontal="center" vertical="center"/>
    </xf>
    <xf numFmtId="3" fontId="6" fillId="0" borderId="30" xfId="1" applyNumberFormat="1" applyFont="1" applyFill="1" applyBorder="1" applyAlignment="1">
      <alignment horizontal="center" vertical="center"/>
    </xf>
    <xf numFmtId="0" fontId="3" fillId="0" borderId="30" xfId="1" applyFont="1" applyFill="1" applyBorder="1" applyAlignment="1">
      <alignment horizontal="left" vertical="center"/>
    </xf>
    <xf numFmtId="49" fontId="6" fillId="0" borderId="30" xfId="1" applyNumberFormat="1" applyFont="1" applyFill="1" applyBorder="1" applyAlignment="1">
      <alignment horizontal="center" vertical="center"/>
    </xf>
    <xf numFmtId="49" fontId="4" fillId="0" borderId="28" xfId="1" applyNumberFormat="1" applyFont="1" applyFill="1" applyBorder="1" applyAlignment="1">
      <alignment horizontal="center" vertical="center"/>
    </xf>
    <xf numFmtId="0" fontId="5" fillId="0" borderId="20" xfId="1" applyFont="1" applyBorder="1" applyAlignment="1">
      <alignment horizontal="center" vertical="center"/>
    </xf>
    <xf numFmtId="49" fontId="4" fillId="6" borderId="31" xfId="1" applyNumberFormat="1" applyFont="1" applyFill="1" applyBorder="1" applyAlignment="1">
      <alignment horizontal="center" vertical="center"/>
    </xf>
    <xf numFmtId="0" fontId="6" fillId="0" borderId="30" xfId="1" applyFont="1" applyFill="1" applyBorder="1" applyAlignment="1">
      <alignment horizontal="left" vertical="center"/>
    </xf>
    <xf numFmtId="0" fontId="6" fillId="0" borderId="30" xfId="1" applyFont="1" applyFill="1" applyBorder="1" applyAlignment="1">
      <alignment horizontal="center" vertical="center"/>
    </xf>
    <xf numFmtId="49" fontId="4" fillId="7" borderId="31" xfId="1" applyNumberFormat="1" applyFont="1" applyFill="1" applyBorder="1" applyAlignment="1">
      <alignment horizontal="center" vertical="center"/>
    </xf>
    <xf numFmtId="49" fontId="4" fillId="0" borderId="31" xfId="1" applyNumberFormat="1" applyFont="1" applyFill="1" applyBorder="1" applyAlignment="1">
      <alignment horizontal="center" vertical="center"/>
    </xf>
    <xf numFmtId="0" fontId="6" fillId="0" borderId="29" xfId="1" applyFont="1" applyFill="1" applyBorder="1" applyAlignment="1">
      <alignment horizontal="left" vertical="center"/>
    </xf>
    <xf numFmtId="0" fontId="6" fillId="0" borderId="30" xfId="1" applyFont="1" applyFill="1" applyBorder="1" applyAlignment="1">
      <alignment horizontal="center" vertical="center"/>
    </xf>
    <xf numFmtId="3" fontId="6" fillId="0" borderId="30" xfId="1" applyNumberFormat="1" applyFont="1" applyFill="1" applyBorder="1" applyAlignment="1">
      <alignment horizontal="center" vertical="center"/>
    </xf>
    <xf numFmtId="49" fontId="6" fillId="0" borderId="30" xfId="1" applyNumberFormat="1" applyFont="1" applyFill="1" applyBorder="1" applyAlignment="1">
      <alignment horizontal="center" vertical="center"/>
    </xf>
    <xf numFmtId="0" fontId="6" fillId="0" borderId="29" xfId="1" applyFont="1" applyFill="1" applyBorder="1" applyAlignment="1">
      <alignment horizontal="left" vertical="center"/>
    </xf>
    <xf numFmtId="49" fontId="4" fillId="8" borderId="31" xfId="1" applyNumberFormat="1" applyFont="1" applyFill="1" applyBorder="1" applyAlignment="1">
      <alignment horizontal="center" vertical="center"/>
    </xf>
    <xf numFmtId="49" fontId="7" fillId="0" borderId="31" xfId="1" applyNumberFormat="1" applyFont="1" applyFill="1" applyBorder="1" applyAlignment="1">
      <alignment horizontal="center" vertical="center"/>
    </xf>
    <xf numFmtId="0" fontId="8" fillId="0" borderId="29" xfId="1" applyFont="1" applyFill="1" applyBorder="1" applyAlignment="1">
      <alignment horizontal="left" vertical="center"/>
    </xf>
    <xf numFmtId="0" fontId="8" fillId="0" borderId="30" xfId="1" applyFont="1" applyFill="1" applyBorder="1" applyAlignment="1">
      <alignment horizontal="center" vertical="center"/>
    </xf>
    <xf numFmtId="3" fontId="8" fillId="0" borderId="30" xfId="1" applyNumberFormat="1" applyFont="1" applyFill="1" applyBorder="1" applyAlignment="1">
      <alignment horizontal="center" vertical="center"/>
    </xf>
    <xf numFmtId="49" fontId="8" fillId="0" borderId="30" xfId="1" applyNumberFormat="1" applyFont="1" applyFill="1" applyBorder="1" applyAlignment="1">
      <alignment horizontal="center" vertical="center"/>
    </xf>
    <xf numFmtId="49" fontId="3" fillId="9" borderId="31" xfId="1" applyNumberFormat="1" applyFont="1" applyFill="1" applyBorder="1" applyAlignment="1">
      <alignment horizontal="center" vertical="center"/>
    </xf>
    <xf numFmtId="0" fontId="9" fillId="0" borderId="30" xfId="1" applyFont="1" applyBorder="1" applyAlignment="1">
      <alignment horizontal="center" vertical="center"/>
    </xf>
    <xf numFmtId="49" fontId="3" fillId="0" borderId="30" xfId="1" applyNumberFormat="1" applyFont="1" applyFill="1" applyBorder="1" applyAlignment="1">
      <alignment horizontal="center" vertical="center"/>
    </xf>
    <xf numFmtId="49" fontId="3" fillId="0" borderId="31" xfId="1" applyNumberFormat="1" applyFont="1" applyFill="1" applyBorder="1" applyAlignment="1">
      <alignment horizontal="center" vertical="center"/>
    </xf>
    <xf numFmtId="0" fontId="5" fillId="8" borderId="0" xfId="1" applyFont="1" applyFill="1"/>
    <xf numFmtId="164" fontId="2" fillId="3" borderId="2" xfId="1" applyNumberFormat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4" fontId="2" fillId="3" borderId="2" xfId="1" applyNumberFormat="1" applyFont="1" applyFill="1" applyBorder="1" applyAlignment="1">
      <alignment horizontal="right"/>
    </xf>
    <xf numFmtId="164" fontId="2" fillId="3" borderId="0" xfId="1" applyNumberFormat="1" applyFont="1" applyFill="1" applyBorder="1" applyAlignment="1">
      <alignment horizontal="right"/>
    </xf>
    <xf numFmtId="4" fontId="2" fillId="3" borderId="0" xfId="1" applyNumberFormat="1" applyFont="1" applyFill="1" applyBorder="1" applyAlignment="1">
      <alignment horizontal="right"/>
    </xf>
    <xf numFmtId="4" fontId="2" fillId="3" borderId="10" xfId="1" applyNumberFormat="1" applyFont="1" applyFill="1" applyBorder="1" applyAlignment="1">
      <alignment horizontal="centerContinuous"/>
    </xf>
    <xf numFmtId="0" fontId="3" fillId="3" borderId="16" xfId="1" applyFont="1" applyFill="1" applyBorder="1" applyAlignment="1">
      <alignment horizontal="center"/>
    </xf>
    <xf numFmtId="3" fontId="3" fillId="3" borderId="33" xfId="1" applyNumberFormat="1" applyFont="1" applyFill="1" applyBorder="1" applyAlignment="1">
      <alignment horizontal="center"/>
    </xf>
    <xf numFmtId="0" fontId="2" fillId="5" borderId="34" xfId="1" applyFont="1" applyFill="1" applyBorder="1" applyAlignment="1">
      <alignment horizontal="center"/>
    </xf>
    <xf numFmtId="3" fontId="3" fillId="3" borderId="33" xfId="1" applyNumberFormat="1" applyFont="1" applyFill="1" applyBorder="1" applyAlignment="1">
      <alignment horizontal="left"/>
    </xf>
    <xf numFmtId="49" fontId="3" fillId="6" borderId="34" xfId="1" applyNumberFormat="1" applyFont="1" applyFill="1" applyBorder="1" applyAlignment="1">
      <alignment horizontal="center"/>
    </xf>
    <xf numFmtId="4" fontId="3" fillId="3" borderId="13" xfId="1" applyNumberFormat="1" applyFont="1" applyFill="1" applyBorder="1" applyAlignment="1">
      <alignment horizontal="left"/>
    </xf>
    <xf numFmtId="3" fontId="3" fillId="3" borderId="35" xfId="1" applyNumberFormat="1" applyFont="1" applyFill="1" applyBorder="1" applyAlignment="1">
      <alignment horizontal="center"/>
    </xf>
    <xf numFmtId="0" fontId="3" fillId="3" borderId="30" xfId="1" applyFont="1" applyFill="1" applyBorder="1" applyAlignment="1">
      <alignment horizontal="center"/>
    </xf>
    <xf numFmtId="4" fontId="3" fillId="3" borderId="20" xfId="1" applyNumberFormat="1" applyFont="1" applyFill="1" applyBorder="1" applyAlignment="1">
      <alignment horizontal="center"/>
    </xf>
    <xf numFmtId="0" fontId="3" fillId="3" borderId="36" xfId="1" applyFont="1" applyFill="1" applyBorder="1" applyAlignment="1">
      <alignment horizontal="center"/>
    </xf>
    <xf numFmtId="164" fontId="3" fillId="3" borderId="23" xfId="1" applyNumberFormat="1" applyFont="1" applyFill="1" applyBorder="1" applyAlignment="1">
      <alignment horizontal="center"/>
    </xf>
    <xf numFmtId="3" fontId="3" fillId="3" borderId="27" xfId="1" applyNumberFormat="1" applyFont="1" applyFill="1" applyBorder="1" applyAlignment="1">
      <alignment horizontal="center"/>
    </xf>
    <xf numFmtId="4" fontId="3" fillId="3" borderId="36" xfId="1" applyNumberFormat="1" applyFont="1" applyFill="1" applyBorder="1" applyAlignment="1">
      <alignment horizontal="center"/>
    </xf>
    <xf numFmtId="4" fontId="3" fillId="3" borderId="25" xfId="1" applyNumberFormat="1" applyFont="1" applyFill="1" applyBorder="1" applyAlignment="1">
      <alignment horizontal="center"/>
    </xf>
    <xf numFmtId="4" fontId="3" fillId="3" borderId="23" xfId="1" applyNumberFormat="1" applyFont="1" applyFill="1" applyBorder="1" applyAlignment="1">
      <alignment horizontal="center"/>
    </xf>
    <xf numFmtId="164" fontId="6" fillId="0" borderId="30" xfId="1" applyNumberFormat="1" applyFont="1" applyFill="1" applyBorder="1" applyAlignment="1">
      <alignment horizontal="center" vertical="center"/>
    </xf>
    <xf numFmtId="4" fontId="6" fillId="0" borderId="30" xfId="1" applyNumberFormat="1" applyFont="1" applyFill="1" applyBorder="1" applyAlignment="1">
      <alignment horizontal="center" vertical="center"/>
    </xf>
    <xf numFmtId="164" fontId="3" fillId="0" borderId="30" xfId="1" applyNumberFormat="1" applyFont="1" applyFill="1" applyBorder="1" applyAlignment="1">
      <alignment horizontal="center" vertical="center"/>
    </xf>
    <xf numFmtId="2" fontId="3" fillId="0" borderId="30" xfId="1" applyNumberFormat="1" applyFont="1" applyFill="1" applyBorder="1" applyAlignment="1">
      <alignment horizontal="center" vertical="center"/>
    </xf>
    <xf numFmtId="165" fontId="3" fillId="0" borderId="30" xfId="1" applyNumberFormat="1" applyFont="1" applyFill="1" applyBorder="1" applyAlignment="1">
      <alignment horizontal="center" vertical="center"/>
    </xf>
    <xf numFmtId="165" fontId="6" fillId="0" borderId="30" xfId="1" applyNumberFormat="1" applyFont="1" applyFill="1" applyBorder="1" applyAlignment="1">
      <alignment horizontal="center" vertical="center"/>
    </xf>
    <xf numFmtId="165" fontId="6" fillId="0" borderId="30" xfId="1" applyNumberFormat="1" applyFont="1" applyFill="1" applyBorder="1" applyAlignment="1">
      <alignment horizontal="center" vertical="center"/>
    </xf>
    <xf numFmtId="164" fontId="8" fillId="0" borderId="30" xfId="1" applyNumberFormat="1" applyFont="1" applyFill="1" applyBorder="1" applyAlignment="1">
      <alignment horizontal="center" vertical="center"/>
    </xf>
    <xf numFmtId="2" fontId="8" fillId="0" borderId="30" xfId="1" applyNumberFormat="1" applyFont="1" applyFill="1" applyBorder="1" applyAlignment="1">
      <alignment horizontal="center" vertical="center"/>
    </xf>
    <xf numFmtId="165" fontId="8" fillId="0" borderId="30" xfId="1" applyNumberFormat="1" applyFont="1" applyFill="1" applyBorder="1" applyAlignment="1">
      <alignment horizontal="center" vertical="center"/>
    </xf>
    <xf numFmtId="164" fontId="11" fillId="0" borderId="0" xfId="1" applyNumberFormat="1"/>
    <xf numFmtId="165" fontId="11" fillId="0" borderId="0" xfId="1" applyNumberFormat="1"/>
    <xf numFmtId="4" fontId="2" fillId="3" borderId="14" xfId="1" applyNumberFormat="1" applyFont="1" applyFill="1" applyBorder="1" applyAlignment="1">
      <alignment horizontal="right"/>
    </xf>
    <xf numFmtId="0" fontId="2" fillId="3" borderId="37" xfId="1" applyFont="1" applyFill="1" applyBorder="1" applyAlignment="1">
      <alignment horizontal="center"/>
    </xf>
    <xf numFmtId="4" fontId="2" fillId="3" borderId="38" xfId="1" applyNumberFormat="1" applyFont="1" applyFill="1" applyBorder="1" applyAlignment="1">
      <alignment horizontal="right"/>
    </xf>
    <xf numFmtId="0" fontId="3" fillId="3" borderId="12" xfId="1" applyFont="1" applyFill="1" applyBorder="1" applyAlignment="1">
      <alignment horizontal="centerContinuous"/>
    </xf>
    <xf numFmtId="0" fontId="3" fillId="3" borderId="11" xfId="1" applyFont="1" applyFill="1" applyBorder="1" applyAlignment="1">
      <alignment horizontal="centerContinuous"/>
    </xf>
    <xf numFmtId="4" fontId="3" fillId="3" borderId="27" xfId="1" applyNumberFormat="1" applyFont="1" applyFill="1" applyBorder="1" applyAlignment="1">
      <alignment horizontal="center"/>
    </xf>
    <xf numFmtId="0" fontId="3" fillId="3" borderId="8" xfId="1" applyFont="1" applyFill="1" applyBorder="1" applyAlignment="1">
      <alignment horizontal="center"/>
    </xf>
    <xf numFmtId="0" fontId="3" fillId="3" borderId="39" xfId="1" applyFont="1" applyFill="1" applyBorder="1" applyAlignment="1">
      <alignment horizontal="center"/>
    </xf>
    <xf numFmtId="4" fontId="3" fillId="3" borderId="17" xfId="1" applyNumberFormat="1" applyFont="1" applyFill="1" applyBorder="1" applyAlignment="1">
      <alignment horizontal="right"/>
    </xf>
    <xf numFmtId="4" fontId="3" fillId="3" borderId="16" xfId="1" applyNumberFormat="1" applyFont="1" applyFill="1" applyBorder="1" applyAlignment="1">
      <alignment horizontal="left"/>
    </xf>
    <xf numFmtId="4" fontId="3" fillId="3" borderId="40" xfId="1" applyNumberFormat="1" applyFont="1" applyFill="1" applyBorder="1" applyAlignment="1">
      <alignment horizontal="center"/>
    </xf>
    <xf numFmtId="0" fontId="10" fillId="3" borderId="14" xfId="1" applyFont="1" applyFill="1" applyBorder="1" applyAlignment="1">
      <alignment horizontal="center"/>
    </xf>
    <xf numFmtId="4" fontId="3" fillId="3" borderId="22" xfId="1" applyNumberFormat="1" applyFont="1" applyFill="1" applyBorder="1" applyAlignment="1">
      <alignment horizontal="center"/>
    </xf>
    <xf numFmtId="4" fontId="3" fillId="3" borderId="21" xfId="1" applyNumberFormat="1" applyFont="1" applyFill="1" applyBorder="1" applyAlignment="1">
      <alignment horizontal="center"/>
    </xf>
    <xf numFmtId="4" fontId="2" fillId="3" borderId="41" xfId="1" applyNumberFormat="1" applyFont="1" applyFill="1" applyBorder="1" applyAlignment="1">
      <alignment horizontal="center"/>
    </xf>
    <xf numFmtId="0" fontId="3" fillId="3" borderId="32" xfId="1" applyFont="1" applyFill="1" applyBorder="1" applyAlignment="1">
      <alignment horizontal="center"/>
    </xf>
    <xf numFmtId="0" fontId="10" fillId="3" borderId="0" xfId="1" applyFont="1" applyFill="1" applyBorder="1" applyAlignment="1">
      <alignment horizontal="center"/>
    </xf>
    <xf numFmtId="0" fontId="3" fillId="3" borderId="42" xfId="1" applyFont="1" applyFill="1" applyBorder="1" applyAlignment="1">
      <alignment horizontal="center"/>
    </xf>
    <xf numFmtId="4" fontId="3" fillId="3" borderId="43" xfId="1" applyNumberFormat="1" applyFont="1" applyFill="1" applyBorder="1" applyAlignment="1">
      <alignment horizontal="center"/>
    </xf>
    <xf numFmtId="4" fontId="3" fillId="3" borderId="39" xfId="1" applyNumberFormat="1" applyFont="1" applyFill="1" applyBorder="1" applyAlignment="1">
      <alignment horizontal="center"/>
    </xf>
    <xf numFmtId="4" fontId="2" fillId="3" borderId="9" xfId="1" applyNumberFormat="1" applyFont="1" applyFill="1" applyBorder="1" applyAlignment="1">
      <alignment horizontal="center"/>
    </xf>
    <xf numFmtId="4" fontId="10" fillId="3" borderId="8" xfId="1" applyNumberFormat="1" applyFont="1" applyFill="1" applyBorder="1" applyAlignment="1">
      <alignment horizontal="center"/>
    </xf>
    <xf numFmtId="164" fontId="3" fillId="0" borderId="29" xfId="1" applyNumberFormat="1" applyFont="1" applyFill="1" applyBorder="1" applyAlignment="1">
      <alignment horizontal="center" vertical="center"/>
    </xf>
    <xf numFmtId="0" fontId="11" fillId="0" borderId="22" xfId="1" applyBorder="1" applyAlignment="1">
      <alignment horizontal="center" vertical="center"/>
    </xf>
    <xf numFmtId="164" fontId="3" fillId="0" borderId="44" xfId="1" applyNumberFormat="1" applyFont="1" applyFill="1" applyBorder="1" applyAlignment="1">
      <alignment horizontal="left" vertical="center"/>
    </xf>
    <xf numFmtId="0" fontId="6" fillId="0" borderId="22" xfId="1" applyFont="1" applyBorder="1" applyAlignment="1">
      <alignment horizontal="center" vertical="center"/>
    </xf>
    <xf numFmtId="0" fontId="11" fillId="0" borderId="45" xfId="1" applyBorder="1" applyAlignment="1">
      <alignment horizontal="center" vertical="center"/>
    </xf>
    <xf numFmtId="164" fontId="3" fillId="0" borderId="46" xfId="1" applyNumberFormat="1" applyFont="1" applyFill="1" applyBorder="1" applyAlignment="1">
      <alignment horizontal="center" vertical="center"/>
    </xf>
    <xf numFmtId="164" fontId="6" fillId="0" borderId="46" xfId="1" applyNumberFormat="1" applyFont="1" applyFill="1" applyBorder="1" applyAlignment="1">
      <alignment horizontal="center" vertical="center"/>
    </xf>
    <xf numFmtId="164" fontId="6" fillId="0" borderId="30" xfId="1" applyNumberFormat="1" applyFont="1" applyFill="1" applyBorder="1" applyAlignment="1">
      <alignment horizontal="center" vertical="center"/>
    </xf>
    <xf numFmtId="164" fontId="6" fillId="0" borderId="0" xfId="1" applyNumberFormat="1" applyFont="1" applyFill="1" applyBorder="1" applyAlignment="1">
      <alignment horizontal="center" vertical="center"/>
    </xf>
    <xf numFmtId="164" fontId="6" fillId="0" borderId="47" xfId="1" applyNumberFormat="1" applyFont="1" applyFill="1" applyBorder="1" applyAlignment="1">
      <alignment horizontal="left" vertical="center"/>
    </xf>
    <xf numFmtId="164" fontId="8" fillId="0" borderId="0" xfId="1" applyNumberFormat="1" applyFont="1" applyFill="1" applyBorder="1" applyAlignment="1">
      <alignment horizontal="center" vertical="center"/>
    </xf>
    <xf numFmtId="164" fontId="8" fillId="0" borderId="47" xfId="1" applyNumberFormat="1" applyFont="1" applyFill="1" applyBorder="1" applyAlignment="1">
      <alignment horizontal="left" vertical="center"/>
    </xf>
    <xf numFmtId="164" fontId="11" fillId="0" borderId="0" xfId="1" applyNumberFormat="1" applyFont="1" applyFill="1" applyBorder="1" applyAlignment="1">
      <alignment horizontal="left" vertical="center"/>
    </xf>
    <xf numFmtId="164" fontId="3" fillId="0" borderId="21" xfId="1" applyNumberFormat="1" applyFont="1" applyFill="1" applyBorder="1" applyAlignment="1">
      <alignment horizontal="left" vertical="center"/>
    </xf>
    <xf numFmtId="164" fontId="11" fillId="0" borderId="0" xfId="1" applyNumberFormat="1" applyAlignment="1">
      <alignment vertical="center"/>
    </xf>
    <xf numFmtId="164" fontId="1" fillId="0" borderId="0" xfId="1" applyNumberFormat="1" applyFont="1" applyAlignment="1">
      <alignment vertical="center"/>
    </xf>
    <xf numFmtId="164" fontId="1" fillId="0" borderId="0" xfId="1" applyNumberFormat="1" applyFont="1" applyFill="1" applyAlignment="1">
      <alignment vertical="center"/>
    </xf>
    <xf numFmtId="0" fontId="3" fillId="0" borderId="29" xfId="1" applyFont="1" applyFill="1" applyBorder="1" applyAlignment="1">
      <alignment horizontal="left" vertical="center"/>
    </xf>
    <xf numFmtId="49" fontId="3" fillId="0" borderId="30" xfId="1" applyNumberFormat="1" applyFont="1" applyBorder="1" applyAlignment="1">
      <alignment horizontal="center" vertical="center"/>
    </xf>
    <xf numFmtId="164" fontId="3" fillId="0" borderId="32" xfId="1" applyNumberFormat="1" applyFont="1" applyFill="1" applyBorder="1" applyAlignment="1">
      <alignment horizontal="center" vertical="center"/>
    </xf>
    <xf numFmtId="0" fontId="11" fillId="5" borderId="18" xfId="1" applyFont="1" applyFill="1" applyBorder="1" applyAlignment="1">
      <alignment horizontal="center" vertical="center"/>
    </xf>
    <xf numFmtId="49" fontId="5" fillId="0" borderId="31" xfId="1" applyNumberFormat="1" applyFont="1" applyFill="1" applyBorder="1" applyAlignment="1">
      <alignment horizontal="center" vertical="center"/>
    </xf>
    <xf numFmtId="165" fontId="12" fillId="0" borderId="30" xfId="1" applyNumberFormat="1" applyFont="1" applyFill="1" applyBorder="1" applyAlignment="1">
      <alignment horizontal="center" vertical="center"/>
    </xf>
    <xf numFmtId="3" fontId="12" fillId="0" borderId="30" xfId="1" applyNumberFormat="1" applyFont="1" applyFill="1" applyBorder="1" applyAlignment="1">
      <alignment horizontal="center" vertical="center"/>
    </xf>
    <xf numFmtId="0" fontId="3" fillId="0" borderId="32" xfId="1" applyFont="1" applyFill="1" applyBorder="1" applyAlignment="1">
      <alignment horizontal="left" vertical="center"/>
    </xf>
    <xf numFmtId="0" fontId="3" fillId="0" borderId="32" xfId="1" applyFont="1" applyFill="1" applyBorder="1" applyAlignment="1">
      <alignment horizontal="center" vertical="center"/>
    </xf>
    <xf numFmtId="3" fontId="3" fillId="0" borderId="32" xfId="1" applyNumberFormat="1" applyFont="1" applyFill="1" applyBorder="1" applyAlignment="1">
      <alignment horizontal="center" vertical="center"/>
    </xf>
    <xf numFmtId="49" fontId="3" fillId="0" borderId="32" xfId="1" applyNumberFormat="1" applyFont="1" applyFill="1" applyBorder="1" applyAlignment="1">
      <alignment horizontal="center" vertical="center"/>
    </xf>
    <xf numFmtId="0" fontId="9" fillId="0" borderId="32" xfId="1" applyFont="1" applyBorder="1" applyAlignment="1">
      <alignment horizontal="center" vertical="center"/>
    </xf>
    <xf numFmtId="165" fontId="3" fillId="0" borderId="32" xfId="1" applyNumberFormat="1" applyFont="1" applyFill="1" applyBorder="1" applyAlignment="1">
      <alignment horizontal="center" vertical="center"/>
    </xf>
    <xf numFmtId="0" fontId="11" fillId="0" borderId="32" xfId="1" applyBorder="1" applyAlignment="1">
      <alignment horizontal="center" vertical="center"/>
    </xf>
    <xf numFmtId="164" fontId="3" fillId="0" borderId="41" xfId="1" applyNumberFormat="1" applyFont="1" applyFill="1" applyBorder="1" applyAlignment="1">
      <alignment horizontal="center" vertical="center"/>
    </xf>
    <xf numFmtId="164" fontId="3" fillId="0" borderId="42" xfId="1" applyNumberFormat="1" applyFont="1" applyFill="1" applyBorder="1" applyAlignment="1">
      <alignment horizontal="left" vertical="center"/>
    </xf>
    <xf numFmtId="49" fontId="13" fillId="10" borderId="31" xfId="0" applyNumberFormat="1" applyFont="1" applyFill="1" applyBorder="1" applyAlignment="1">
      <alignment horizontal="center" vertical="center"/>
    </xf>
    <xf numFmtId="0" fontId="14" fillId="0" borderId="30" xfId="0" applyFont="1" applyFill="1" applyBorder="1" applyAlignment="1">
      <alignment horizontal="left" vertical="center"/>
    </xf>
    <xf numFmtId="0" fontId="14" fillId="0" borderId="30" xfId="0" applyFont="1" applyFill="1" applyBorder="1" applyAlignment="1">
      <alignment horizontal="center" vertical="center"/>
    </xf>
    <xf numFmtId="3" fontId="14" fillId="0" borderId="30" xfId="0" applyNumberFormat="1" applyFont="1" applyFill="1" applyBorder="1" applyAlignment="1">
      <alignment horizontal="center" vertical="center"/>
    </xf>
    <xf numFmtId="49" fontId="14" fillId="0" borderId="30" xfId="0" applyNumberFormat="1" applyFont="1" applyFill="1" applyBorder="1" applyAlignment="1">
      <alignment horizontal="center" vertical="center"/>
    </xf>
    <xf numFmtId="164" fontId="14" fillId="0" borderId="30" xfId="0" applyNumberFormat="1" applyFont="1" applyFill="1" applyBorder="1" applyAlignment="1">
      <alignment horizontal="center" vertical="center"/>
    </xf>
    <xf numFmtId="2" fontId="14" fillId="0" borderId="30" xfId="0" applyNumberFormat="1" applyFont="1" applyFill="1" applyBorder="1" applyAlignment="1">
      <alignment horizontal="center" vertical="center"/>
    </xf>
    <xf numFmtId="165" fontId="14" fillId="0" borderId="30" xfId="0" applyNumberFormat="1" applyFont="1" applyFill="1" applyBorder="1" applyAlignment="1">
      <alignment horizontal="center" vertical="center"/>
    </xf>
    <xf numFmtId="164" fontId="14" fillId="0" borderId="44" xfId="0" applyNumberFormat="1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29" xfId="0" applyBorder="1" applyAlignment="1">
      <alignment vertical="center"/>
    </xf>
    <xf numFmtId="0" fontId="0" fillId="0" borderId="48" xfId="0" applyBorder="1" applyAlignment="1">
      <alignment vertical="center"/>
    </xf>
    <xf numFmtId="0" fontId="3" fillId="0" borderId="30" xfId="0" applyFont="1" applyBorder="1" applyAlignment="1">
      <alignment horizontal="center" vertical="center"/>
    </xf>
    <xf numFmtId="0" fontId="0" fillId="0" borderId="44" xfId="0" applyBorder="1" applyAlignment="1">
      <alignment vertical="center"/>
    </xf>
    <xf numFmtId="49" fontId="2" fillId="8" borderId="31" xfId="1" applyNumberFormat="1" applyFont="1" applyFill="1" applyBorder="1" applyAlignment="1">
      <alignment horizontal="center" vertical="center"/>
    </xf>
    <xf numFmtId="49" fontId="2" fillId="7" borderId="31" xfId="1" applyNumberFormat="1" applyFont="1" applyFill="1" applyBorder="1" applyAlignment="1">
      <alignment horizontal="center" vertical="center"/>
    </xf>
    <xf numFmtId="49" fontId="2" fillId="4" borderId="31" xfId="1" applyNumberFormat="1" applyFont="1" applyFill="1" applyBorder="1" applyAlignment="1">
      <alignment horizontal="center" vertical="center"/>
    </xf>
    <xf numFmtId="49" fontId="3" fillId="0" borderId="18" xfId="1" applyNumberFormat="1" applyFont="1" applyFill="1" applyBorder="1" applyAlignment="1">
      <alignment horizontal="center" vertical="center"/>
    </xf>
    <xf numFmtId="0" fontId="11" fillId="0" borderId="22" xfId="1" applyBorder="1" applyAlignment="1">
      <alignment horizontal="center" vertical="center"/>
    </xf>
    <xf numFmtId="0" fontId="14" fillId="0" borderId="32" xfId="0" applyFont="1" applyFill="1" applyBorder="1" applyAlignment="1">
      <alignment horizontal="left" vertical="center"/>
    </xf>
    <xf numFmtId="0" fontId="14" fillId="0" borderId="32" xfId="0" applyFont="1" applyFill="1" applyBorder="1" applyAlignment="1">
      <alignment horizontal="center" vertical="center"/>
    </xf>
    <xf numFmtId="3" fontId="14" fillId="0" borderId="32" xfId="0" applyNumberFormat="1" applyFont="1" applyFill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49" fontId="14" fillId="0" borderId="32" xfId="0" applyNumberFormat="1" applyFont="1" applyFill="1" applyBorder="1" applyAlignment="1">
      <alignment horizontal="center" vertical="center"/>
    </xf>
    <xf numFmtId="164" fontId="14" fillId="0" borderId="32" xfId="0" applyNumberFormat="1" applyFont="1" applyFill="1" applyBorder="1" applyAlignment="1">
      <alignment horizontal="center" vertical="center"/>
    </xf>
    <xf numFmtId="2" fontId="14" fillId="0" borderId="32" xfId="0" applyNumberFormat="1" applyFont="1" applyFill="1" applyBorder="1" applyAlignment="1">
      <alignment horizontal="center" vertical="center"/>
    </xf>
    <xf numFmtId="165" fontId="14" fillId="0" borderId="32" xfId="0" applyNumberFormat="1" applyFont="1" applyFill="1" applyBorder="1" applyAlignment="1">
      <alignment horizontal="center" vertical="center"/>
    </xf>
    <xf numFmtId="0" fontId="0" fillId="0" borderId="32" xfId="0" applyBorder="1" applyAlignment="1">
      <alignment vertical="center"/>
    </xf>
    <xf numFmtId="0" fontId="0" fillId="0" borderId="42" xfId="0" applyBorder="1" applyAlignment="1">
      <alignment vertical="center"/>
    </xf>
    <xf numFmtId="49" fontId="13" fillId="0" borderId="20" xfId="0" applyNumberFormat="1" applyFont="1" applyFill="1" applyBorder="1" applyAlignment="1">
      <alignment horizontal="center" vertical="center"/>
    </xf>
    <xf numFmtId="49" fontId="2" fillId="6" borderId="31" xfId="1" applyNumberFormat="1" applyFont="1" applyFill="1" applyBorder="1" applyAlignment="1">
      <alignment horizontal="center" vertical="center"/>
    </xf>
    <xf numFmtId="49" fontId="5" fillId="5" borderId="28" xfId="1" applyNumberFormat="1" applyFont="1" applyFill="1" applyBorder="1" applyAlignment="1">
      <alignment horizontal="center" vertical="center"/>
    </xf>
    <xf numFmtId="0" fontId="5" fillId="5" borderId="18" xfId="1" applyFont="1" applyFill="1" applyBorder="1" applyAlignment="1">
      <alignment horizontal="center" vertical="center"/>
    </xf>
    <xf numFmtId="164" fontId="3" fillId="0" borderId="29" xfId="1" applyNumberFormat="1" applyFont="1" applyFill="1" applyBorder="1" applyAlignment="1">
      <alignment horizontal="center" vertical="center"/>
    </xf>
    <xf numFmtId="0" fontId="11" fillId="0" borderId="22" xfId="1" applyBorder="1" applyAlignment="1">
      <alignment horizontal="center" vertical="center"/>
    </xf>
    <xf numFmtId="49" fontId="4" fillId="3" borderId="7" xfId="1" applyNumberFormat="1" applyFont="1" applyFill="1" applyBorder="1" applyAlignment="1">
      <alignment horizontal="center"/>
    </xf>
    <xf numFmtId="0" fontId="5" fillId="0" borderId="8" xfId="1" applyFont="1" applyBorder="1" applyAlignment="1"/>
    <xf numFmtId="0" fontId="5" fillId="0" borderId="9" xfId="1" applyFont="1" applyBorder="1" applyAlignment="1"/>
    <xf numFmtId="3" fontId="2" fillId="3" borderId="10" xfId="1" applyNumberFormat="1" applyFont="1" applyFill="1" applyBorder="1" applyAlignment="1"/>
    <xf numFmtId="0" fontId="11" fillId="0" borderId="11" xfId="1" applyBorder="1" applyAlignment="1"/>
    <xf numFmtId="0" fontId="4" fillId="3" borderId="10" xfId="1" applyFont="1" applyFill="1" applyBorder="1" applyAlignment="1">
      <alignment horizontal="center"/>
    </xf>
    <xf numFmtId="0" fontId="4" fillId="3" borderId="12" xfId="1" applyFont="1" applyFill="1" applyBorder="1" applyAlignment="1">
      <alignment horizontal="center"/>
    </xf>
    <xf numFmtId="0" fontId="4" fillId="3" borderId="11" xfId="1" applyFont="1" applyFill="1" applyBorder="1" applyAlignment="1">
      <alignment horizontal="center"/>
    </xf>
    <xf numFmtId="0" fontId="2" fillId="3" borderId="10" xfId="1" applyFont="1" applyFill="1" applyBorder="1" applyAlignment="1">
      <alignment horizontal="center"/>
    </xf>
    <xf numFmtId="0" fontId="2" fillId="3" borderId="12" xfId="1" applyFont="1" applyFill="1" applyBorder="1" applyAlignment="1">
      <alignment horizontal="center"/>
    </xf>
    <xf numFmtId="0" fontId="3" fillId="3" borderId="11" xfId="1" applyFont="1" applyFill="1" applyBorder="1" applyAlignment="1">
      <alignment horizontal="center"/>
    </xf>
    <xf numFmtId="0" fontId="3" fillId="5" borderId="4" xfId="1" applyFont="1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5" borderId="38" xfId="0" applyFill="1" applyBorder="1" applyAlignment="1">
      <alignment horizontal="center" vertical="center"/>
    </xf>
    <xf numFmtId="0" fontId="3" fillId="3" borderId="17" xfId="1" applyFont="1" applyFill="1" applyBorder="1" applyAlignment="1">
      <alignment horizontal="center" wrapText="1"/>
    </xf>
    <xf numFmtId="0" fontId="11" fillId="0" borderId="22" xfId="1" applyBorder="1" applyAlignment="1">
      <alignment horizontal="center" wrapText="1"/>
    </xf>
    <xf numFmtId="0" fontId="3" fillId="3" borderId="17" xfId="1" applyFont="1" applyFill="1" applyBorder="1" applyAlignment="1">
      <alignment horizontal="center"/>
    </xf>
    <xf numFmtId="0" fontId="11" fillId="0" borderId="22" xfId="1" applyBorder="1" applyAlignment="1"/>
    <xf numFmtId="0" fontId="3" fillId="3" borderId="16" xfId="1" applyFont="1" applyFill="1" applyBorder="1" applyAlignment="1">
      <alignment horizontal="center"/>
    </xf>
    <xf numFmtId="0" fontId="11" fillId="0" borderId="21" xfId="1" applyBorder="1" applyAlignment="1">
      <alignment horizontal="center"/>
    </xf>
    <xf numFmtId="0" fontId="11" fillId="0" borderId="21" xfId="1" applyBorder="1" applyAlignment="1"/>
    <xf numFmtId="0" fontId="3" fillId="0" borderId="29" xfId="1" applyFont="1" applyFill="1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11" fillId="0" borderId="22" xfId="1" applyBorder="1" applyAlignment="1">
      <alignment horizontal="left" vertical="center"/>
    </xf>
    <xf numFmtId="165" fontId="0" fillId="0" borderId="0" xfId="0" applyNumberFormat="1" applyAlignment="1"/>
  </cellXfs>
  <cellStyles count="2">
    <cellStyle name="Normální" xfId="0" builtinId="0"/>
    <cellStyle name="Normální 2" xfId="1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74"/>
  <sheetViews>
    <sheetView tabSelected="1" view="pageBreakPreview" zoomScaleNormal="100" zoomScaleSheetLayoutView="100" workbookViewId="0">
      <selection activeCell="P74" sqref="P74"/>
    </sheetView>
  </sheetViews>
  <sheetFormatPr defaultColWidth="9" defaultRowHeight="12.75" x14ac:dyDescent="0.2"/>
  <cols>
    <col min="1" max="1" width="7.85546875" customWidth="1"/>
    <col min="2" max="2" width="27.7109375" customWidth="1"/>
    <col min="3" max="3" width="3" customWidth="1"/>
    <col min="4" max="4" width="7.7109375" customWidth="1"/>
    <col min="5" max="5" width="8" customWidth="1"/>
    <col min="6" max="6" width="10.85546875" customWidth="1"/>
    <col min="7" max="7" width="4.85546875" customWidth="1"/>
    <col min="8" max="8" width="4.7109375" customWidth="1"/>
    <col min="9" max="9" width="4.140625" customWidth="1"/>
    <col min="10" max="10" width="6.7109375" customWidth="1"/>
    <col min="11" max="11" width="7.5703125" customWidth="1"/>
    <col min="12" max="12" width="5" customWidth="1"/>
    <col min="13" max="13" width="7.85546875" customWidth="1"/>
    <col min="14" max="14" width="7.5703125" customWidth="1"/>
    <col min="15" max="15" width="5.140625" customWidth="1"/>
    <col min="16" max="16" width="6" customWidth="1"/>
    <col min="17" max="17" width="5.5703125" customWidth="1"/>
    <col min="18" max="18" width="6.140625" customWidth="1"/>
    <col min="19" max="19" width="28.5703125" customWidth="1"/>
    <col min="20" max="20" width="9.42578125" customWidth="1"/>
    <col min="21" max="21" width="9" customWidth="1"/>
    <col min="22" max="22" width="11.7109375" hidden="1" customWidth="1"/>
    <col min="23" max="23" width="42.5703125" customWidth="1"/>
    <col min="24" max="24" width="13.140625" customWidth="1"/>
  </cols>
  <sheetData>
    <row r="1" spans="1:25" x14ac:dyDescent="0.2">
      <c r="A1" s="5"/>
      <c r="B1" s="6"/>
      <c r="C1" s="7"/>
      <c r="D1" s="8"/>
      <c r="E1" s="8"/>
      <c r="F1" s="8"/>
      <c r="G1" s="9"/>
      <c r="H1" s="7"/>
      <c r="I1" s="7"/>
      <c r="J1" s="65" t="s">
        <v>5</v>
      </c>
      <c r="K1" s="66"/>
      <c r="L1" s="9"/>
      <c r="M1" s="65"/>
      <c r="N1" s="66"/>
      <c r="O1" s="9"/>
      <c r="P1" s="67"/>
      <c r="Q1" s="67"/>
      <c r="R1" s="67"/>
      <c r="S1" s="67"/>
      <c r="T1" s="98"/>
      <c r="U1" s="98"/>
      <c r="V1" s="98"/>
      <c r="W1" s="99"/>
    </row>
    <row r="2" spans="1:25" x14ac:dyDescent="0.2">
      <c r="A2" s="10"/>
      <c r="B2" s="11" t="s">
        <v>72</v>
      </c>
      <c r="C2" s="12"/>
      <c r="D2" s="13"/>
      <c r="E2" s="13"/>
      <c r="F2" s="13"/>
      <c r="G2" s="14"/>
      <c r="H2" s="15"/>
      <c r="I2" s="15"/>
      <c r="J2" s="68"/>
      <c r="K2" s="23"/>
      <c r="L2" s="23"/>
      <c r="M2" s="68"/>
      <c r="N2" s="23"/>
      <c r="O2" s="23"/>
      <c r="P2" s="69"/>
      <c r="Q2" s="69"/>
      <c r="R2" s="69"/>
      <c r="S2" s="69"/>
      <c r="T2" s="12"/>
      <c r="U2" s="12"/>
      <c r="V2" s="12"/>
      <c r="W2" s="100"/>
    </row>
    <row r="3" spans="1:25" x14ac:dyDescent="0.2">
      <c r="A3" s="188" t="s">
        <v>6</v>
      </c>
      <c r="B3" s="189"/>
      <c r="C3" s="190"/>
      <c r="D3" s="191" t="s">
        <v>7</v>
      </c>
      <c r="E3" s="192"/>
      <c r="F3" s="193" t="s">
        <v>8</v>
      </c>
      <c r="G3" s="194"/>
      <c r="H3" s="194"/>
      <c r="I3" s="195"/>
      <c r="J3" s="196" t="s">
        <v>9</v>
      </c>
      <c r="K3" s="197"/>
      <c r="L3" s="198"/>
      <c r="M3" s="196" t="s">
        <v>10</v>
      </c>
      <c r="N3" s="197"/>
      <c r="O3" s="198"/>
      <c r="P3" s="70" t="s">
        <v>11</v>
      </c>
      <c r="Q3" s="101"/>
      <c r="R3" s="102"/>
      <c r="S3" s="103"/>
      <c r="T3" s="34"/>
      <c r="U3" s="34"/>
      <c r="V3" s="104"/>
      <c r="W3" s="105"/>
    </row>
    <row r="4" spans="1:25" x14ac:dyDescent="0.2">
      <c r="A4" s="16" t="s">
        <v>0</v>
      </c>
      <c r="B4" s="17"/>
      <c r="C4" s="18"/>
      <c r="D4" s="19"/>
      <c r="E4" s="20"/>
      <c r="F4" s="19"/>
      <c r="G4" s="202" t="s">
        <v>12</v>
      </c>
      <c r="H4" s="204" t="s">
        <v>13</v>
      </c>
      <c r="I4" s="206" t="s">
        <v>14</v>
      </c>
      <c r="J4" s="72" t="s">
        <v>15</v>
      </c>
      <c r="K4" s="73" t="s">
        <v>73</v>
      </c>
      <c r="L4" s="206" t="s">
        <v>17</v>
      </c>
      <c r="M4" s="74" t="s">
        <v>18</v>
      </c>
      <c r="N4" s="75" t="s">
        <v>19</v>
      </c>
      <c r="O4" s="206" t="s">
        <v>17</v>
      </c>
      <c r="P4" s="76"/>
      <c r="Q4" s="106"/>
      <c r="R4" s="107"/>
      <c r="S4" s="108" t="s">
        <v>20</v>
      </c>
      <c r="T4" s="21"/>
      <c r="U4" s="21"/>
      <c r="V4" s="109" t="s">
        <v>21</v>
      </c>
      <c r="W4" s="71"/>
    </row>
    <row r="5" spans="1:25" x14ac:dyDescent="0.2">
      <c r="A5" s="22" t="s">
        <v>22</v>
      </c>
      <c r="B5" s="23" t="s">
        <v>23</v>
      </c>
      <c r="C5" s="24" t="s">
        <v>24</v>
      </c>
      <c r="D5" s="25" t="s">
        <v>1</v>
      </c>
      <c r="E5" s="26" t="s">
        <v>2</v>
      </c>
      <c r="F5" s="25" t="s">
        <v>25</v>
      </c>
      <c r="G5" s="203"/>
      <c r="H5" s="205"/>
      <c r="I5" s="207"/>
      <c r="J5" s="77" t="s">
        <v>26</v>
      </c>
      <c r="K5" s="78" t="s">
        <v>27</v>
      </c>
      <c r="L5" s="208"/>
      <c r="M5" s="77" t="s">
        <v>26</v>
      </c>
      <c r="N5" s="78" t="s">
        <v>27</v>
      </c>
      <c r="O5" s="208"/>
      <c r="P5" s="79" t="s">
        <v>28</v>
      </c>
      <c r="Q5" s="110" t="s">
        <v>29</v>
      </c>
      <c r="R5" s="111" t="s">
        <v>30</v>
      </c>
      <c r="S5" s="112"/>
      <c r="T5" s="113" t="s">
        <v>31</v>
      </c>
      <c r="U5" s="113" t="s">
        <v>21</v>
      </c>
      <c r="V5" s="114" t="s">
        <v>32</v>
      </c>
      <c r="W5" s="115" t="s">
        <v>3</v>
      </c>
    </row>
    <row r="6" spans="1:25" x14ac:dyDescent="0.2">
      <c r="A6" s="27"/>
      <c r="B6" s="28"/>
      <c r="C6" s="29"/>
      <c r="D6" s="30" t="s">
        <v>4</v>
      </c>
      <c r="E6" s="31" t="s">
        <v>4</v>
      </c>
      <c r="F6" s="32" t="s">
        <v>33</v>
      </c>
      <c r="G6" s="33" t="s">
        <v>34</v>
      </c>
      <c r="H6" s="34" t="s">
        <v>35</v>
      </c>
      <c r="I6" s="80" t="s">
        <v>35</v>
      </c>
      <c r="J6" s="81" t="s">
        <v>36</v>
      </c>
      <c r="K6" s="82" t="s">
        <v>37</v>
      </c>
      <c r="L6" s="83" t="s">
        <v>38</v>
      </c>
      <c r="M6" s="81" t="s">
        <v>36</v>
      </c>
      <c r="N6" s="82" t="s">
        <v>37</v>
      </c>
      <c r="O6" s="84" t="s">
        <v>38</v>
      </c>
      <c r="P6" s="85" t="s">
        <v>36</v>
      </c>
      <c r="Q6" s="116" t="s">
        <v>39</v>
      </c>
      <c r="R6" s="117" t="s">
        <v>40</v>
      </c>
      <c r="S6" s="118"/>
      <c r="T6" s="116"/>
      <c r="U6" s="116"/>
      <c r="V6" s="119" t="s">
        <v>41</v>
      </c>
      <c r="W6" s="117"/>
    </row>
    <row r="7" spans="1:25" s="1" customFormat="1" x14ac:dyDescent="0.2">
      <c r="A7" s="184" t="s">
        <v>42</v>
      </c>
      <c r="B7" s="209" t="s">
        <v>74</v>
      </c>
      <c r="C7" s="35">
        <v>1</v>
      </c>
      <c r="D7" s="36">
        <v>6000</v>
      </c>
      <c r="E7" s="36" t="s">
        <v>43</v>
      </c>
      <c r="F7" s="138" t="s">
        <v>75</v>
      </c>
      <c r="G7" s="38">
        <v>350</v>
      </c>
      <c r="H7" s="39">
        <v>28</v>
      </c>
      <c r="I7" s="39">
        <v>16</v>
      </c>
      <c r="J7" s="86">
        <v>27.88</v>
      </c>
      <c r="K7" s="87" t="s">
        <v>43</v>
      </c>
      <c r="L7" s="86">
        <v>4.4000000000000004</v>
      </c>
      <c r="M7" s="88">
        <v>24</v>
      </c>
      <c r="N7" s="89" t="s">
        <v>43</v>
      </c>
      <c r="O7" s="88" t="s">
        <v>43</v>
      </c>
      <c r="P7" s="88">
        <v>1.8</v>
      </c>
      <c r="Q7" s="88" t="s">
        <v>43</v>
      </c>
      <c r="R7" s="36">
        <v>400</v>
      </c>
      <c r="S7" s="186" t="s">
        <v>44</v>
      </c>
      <c r="T7" s="186" t="s">
        <v>45</v>
      </c>
      <c r="U7" s="186" t="s">
        <v>45</v>
      </c>
      <c r="V7" s="186"/>
      <c r="W7" s="122" t="s">
        <v>76</v>
      </c>
      <c r="Y7" s="134">
        <f>J7</f>
        <v>27.88</v>
      </c>
    </row>
    <row r="8" spans="1:25" s="1" customFormat="1" x14ac:dyDescent="0.2">
      <c r="A8" s="185"/>
      <c r="B8" s="211"/>
      <c r="C8" s="35">
        <v>1</v>
      </c>
      <c r="D8" s="36" t="s">
        <v>43</v>
      </c>
      <c r="E8" s="36">
        <v>6000</v>
      </c>
      <c r="F8" s="37" t="s">
        <v>43</v>
      </c>
      <c r="G8" s="39">
        <v>350</v>
      </c>
      <c r="H8" s="39" t="s">
        <v>43</v>
      </c>
      <c r="I8" s="39" t="s">
        <v>43</v>
      </c>
      <c r="J8" s="39" t="s">
        <v>43</v>
      </c>
      <c r="K8" s="39" t="s">
        <v>43</v>
      </c>
      <c r="L8" s="39" t="s">
        <v>43</v>
      </c>
      <c r="M8" s="36" t="s">
        <v>43</v>
      </c>
      <c r="N8" s="36" t="s">
        <v>43</v>
      </c>
      <c r="O8" s="36" t="s">
        <v>43</v>
      </c>
      <c r="P8" s="90">
        <v>1.3</v>
      </c>
      <c r="Q8" s="90" t="s">
        <v>43</v>
      </c>
      <c r="R8" s="36">
        <v>400</v>
      </c>
      <c r="S8" s="187"/>
      <c r="T8" s="187"/>
      <c r="U8" s="187"/>
      <c r="V8" s="187"/>
      <c r="W8" s="122" t="s">
        <v>76</v>
      </c>
      <c r="Y8" s="134" t="str">
        <f>J8</f>
        <v>*</v>
      </c>
    </row>
    <row r="9" spans="1:25" s="1" customFormat="1" x14ac:dyDescent="0.2">
      <c r="A9" s="140" t="s">
        <v>46</v>
      </c>
      <c r="B9" s="40" t="s">
        <v>114</v>
      </c>
      <c r="C9" s="35">
        <v>1</v>
      </c>
      <c r="D9" s="36" t="s">
        <v>43</v>
      </c>
      <c r="E9" s="36" t="s">
        <v>43</v>
      </c>
      <c r="F9" s="61" t="s">
        <v>69</v>
      </c>
      <c r="G9" s="39" t="s">
        <v>43</v>
      </c>
      <c r="H9" s="39" t="s">
        <v>43</v>
      </c>
      <c r="I9" s="39" t="s">
        <v>43</v>
      </c>
      <c r="J9" s="39" t="s">
        <v>43</v>
      </c>
      <c r="K9" s="39" t="s">
        <v>43</v>
      </c>
      <c r="L9" s="39" t="s">
        <v>43</v>
      </c>
      <c r="M9" s="88">
        <v>24</v>
      </c>
      <c r="N9" s="36" t="s">
        <v>43</v>
      </c>
      <c r="O9" s="36" t="s">
        <v>43</v>
      </c>
      <c r="P9" s="90">
        <v>7</v>
      </c>
      <c r="Q9" s="90" t="s">
        <v>43</v>
      </c>
      <c r="R9" s="36">
        <v>400</v>
      </c>
      <c r="S9" s="121" t="s">
        <v>47</v>
      </c>
      <c r="T9" s="123" t="s">
        <v>45</v>
      </c>
      <c r="U9" s="123" t="s">
        <v>16</v>
      </c>
      <c r="V9" s="124"/>
      <c r="W9" s="133" t="s">
        <v>111</v>
      </c>
      <c r="Y9" s="134"/>
    </row>
    <row r="10" spans="1:25" s="1" customFormat="1" x14ac:dyDescent="0.2">
      <c r="A10" s="141"/>
      <c r="B10" s="40"/>
      <c r="C10" s="35"/>
      <c r="D10" s="36"/>
      <c r="E10" s="36"/>
      <c r="F10" s="41"/>
      <c r="G10" s="39"/>
      <c r="H10" s="39"/>
      <c r="I10" s="39"/>
      <c r="J10" s="39"/>
      <c r="K10" s="39"/>
      <c r="L10" s="39"/>
      <c r="M10" s="90"/>
      <c r="N10" s="36"/>
      <c r="O10" s="36"/>
      <c r="P10" s="90"/>
      <c r="Q10" s="90"/>
      <c r="R10" s="36"/>
      <c r="S10" s="88"/>
      <c r="T10" s="88"/>
      <c r="U10" s="88"/>
      <c r="V10" s="125"/>
      <c r="W10" s="122"/>
      <c r="Y10" s="134">
        <f t="shared" ref="Y10:Y13" si="0">J10</f>
        <v>0</v>
      </c>
    </row>
    <row r="11" spans="1:25" s="1" customFormat="1" x14ac:dyDescent="0.2">
      <c r="A11" s="184" t="s">
        <v>48</v>
      </c>
      <c r="B11" s="209" t="s">
        <v>77</v>
      </c>
      <c r="C11" s="35">
        <v>1</v>
      </c>
      <c r="D11" s="36">
        <v>1480</v>
      </c>
      <c r="E11" s="36" t="s">
        <v>43</v>
      </c>
      <c r="F11" s="138" t="s">
        <v>78</v>
      </c>
      <c r="G11" s="38">
        <v>250</v>
      </c>
      <c r="H11" s="39">
        <v>22</v>
      </c>
      <c r="I11" s="36" t="s">
        <v>43</v>
      </c>
      <c r="J11" s="86">
        <v>2.1</v>
      </c>
      <c r="K11" s="87" t="s">
        <v>43</v>
      </c>
      <c r="L11" s="86">
        <v>16.7</v>
      </c>
      <c r="M11" s="88" t="s">
        <v>43</v>
      </c>
      <c r="N11" s="89" t="s">
        <v>43</v>
      </c>
      <c r="O11" s="88" t="s">
        <v>43</v>
      </c>
      <c r="P11" s="88">
        <v>0.5</v>
      </c>
      <c r="Q11" s="88" t="s">
        <v>43</v>
      </c>
      <c r="R11" s="36">
        <v>230</v>
      </c>
      <c r="S11" s="186" t="s">
        <v>44</v>
      </c>
      <c r="T11" s="186" t="s">
        <v>45</v>
      </c>
      <c r="U11" s="186" t="s">
        <v>45</v>
      </c>
      <c r="V11" s="125"/>
      <c r="W11" s="122" t="s">
        <v>76</v>
      </c>
      <c r="Y11" s="134">
        <f t="shared" si="0"/>
        <v>2.1</v>
      </c>
    </row>
    <row r="12" spans="1:25" s="1" customFormat="1" x14ac:dyDescent="0.2">
      <c r="A12" s="185"/>
      <c r="B12" s="210"/>
      <c r="C12" s="35">
        <v>1</v>
      </c>
      <c r="D12" s="36" t="s">
        <v>43</v>
      </c>
      <c r="E12" s="36">
        <v>1480</v>
      </c>
      <c r="F12" s="138" t="s">
        <v>43</v>
      </c>
      <c r="G12" s="39">
        <v>250</v>
      </c>
      <c r="H12" s="39"/>
      <c r="I12" s="39"/>
      <c r="J12" s="39"/>
      <c r="K12" s="39"/>
      <c r="L12" s="39"/>
      <c r="M12" s="36"/>
      <c r="N12" s="36"/>
      <c r="O12" s="36"/>
      <c r="P12" s="90">
        <v>0.5</v>
      </c>
      <c r="Q12" s="90" t="s">
        <v>43</v>
      </c>
      <c r="R12" s="36">
        <v>230</v>
      </c>
      <c r="S12" s="187"/>
      <c r="T12" s="187"/>
      <c r="U12" s="187"/>
      <c r="V12" s="125"/>
      <c r="W12" s="122" t="s">
        <v>76</v>
      </c>
      <c r="Y12" s="134">
        <f t="shared" si="0"/>
        <v>0</v>
      </c>
    </row>
    <row r="13" spans="1:25" s="1" customFormat="1" x14ac:dyDescent="0.2">
      <c r="A13" s="42"/>
      <c r="B13" s="40"/>
      <c r="C13" s="35"/>
      <c r="D13" s="36"/>
      <c r="E13" s="36"/>
      <c r="F13" s="41"/>
      <c r="G13" s="41"/>
      <c r="H13" s="39"/>
      <c r="I13" s="39"/>
      <c r="J13" s="86"/>
      <c r="K13" s="39"/>
      <c r="L13" s="86"/>
      <c r="M13" s="90"/>
      <c r="N13" s="88"/>
      <c r="O13" s="88"/>
      <c r="P13" s="90"/>
      <c r="Q13" s="90"/>
      <c r="R13" s="36"/>
      <c r="S13" s="120"/>
      <c r="T13" s="120"/>
      <c r="U13" s="120"/>
      <c r="V13" s="125"/>
      <c r="W13" s="122"/>
      <c r="Y13" s="134">
        <f t="shared" si="0"/>
        <v>0</v>
      </c>
    </row>
    <row r="14" spans="1:25" s="2" customFormat="1" x14ac:dyDescent="0.2">
      <c r="A14" s="44" t="s">
        <v>49</v>
      </c>
      <c r="B14" s="45" t="s">
        <v>50</v>
      </c>
      <c r="C14" s="46">
        <v>1</v>
      </c>
      <c r="D14" s="39" t="s">
        <v>43</v>
      </c>
      <c r="E14" s="39">
        <v>700</v>
      </c>
      <c r="F14" s="138" t="s">
        <v>75</v>
      </c>
      <c r="G14" s="39">
        <v>350</v>
      </c>
      <c r="H14" s="39" t="s">
        <v>43</v>
      </c>
      <c r="I14" s="39" t="s">
        <v>43</v>
      </c>
      <c r="J14" s="39" t="s">
        <v>43</v>
      </c>
      <c r="K14" s="39" t="s">
        <v>43</v>
      </c>
      <c r="L14" s="91" t="s">
        <v>43</v>
      </c>
      <c r="M14" s="39" t="s">
        <v>43</v>
      </c>
      <c r="N14" s="39" t="s">
        <v>43</v>
      </c>
      <c r="O14" s="39" t="s">
        <v>43</v>
      </c>
      <c r="P14" s="91">
        <v>0.3</v>
      </c>
      <c r="Q14" s="91" t="s">
        <v>43</v>
      </c>
      <c r="R14" s="39">
        <v>230</v>
      </c>
      <c r="S14" s="88" t="s">
        <v>52</v>
      </c>
      <c r="T14" s="86" t="s">
        <v>16</v>
      </c>
      <c r="U14" s="86" t="s">
        <v>16</v>
      </c>
      <c r="V14" s="126"/>
      <c r="W14" s="122" t="s">
        <v>108</v>
      </c>
      <c r="Y14" s="135" t="str">
        <f t="shared" ref="Y14" si="1">J14</f>
        <v>*</v>
      </c>
    </row>
    <row r="15" spans="1:25" s="3" customFormat="1" x14ac:dyDescent="0.2">
      <c r="A15" s="183" t="s">
        <v>156</v>
      </c>
      <c r="B15" s="45" t="s">
        <v>50</v>
      </c>
      <c r="C15" s="50">
        <v>1</v>
      </c>
      <c r="D15" s="51" t="s">
        <v>43</v>
      </c>
      <c r="E15" s="51">
        <v>700</v>
      </c>
      <c r="F15" s="138" t="s">
        <v>75</v>
      </c>
      <c r="G15" s="51">
        <v>350</v>
      </c>
      <c r="H15" s="51" t="s">
        <v>43</v>
      </c>
      <c r="I15" s="51" t="s">
        <v>43</v>
      </c>
      <c r="J15" s="51" t="s">
        <v>43</v>
      </c>
      <c r="K15" s="51" t="s">
        <v>43</v>
      </c>
      <c r="L15" s="92" t="s">
        <v>43</v>
      </c>
      <c r="M15" s="51" t="s">
        <v>43</v>
      </c>
      <c r="N15" s="51" t="s">
        <v>43</v>
      </c>
      <c r="O15" s="51" t="s">
        <v>43</v>
      </c>
      <c r="P15" s="92">
        <v>0.3</v>
      </c>
      <c r="Q15" s="92" t="s">
        <v>43</v>
      </c>
      <c r="R15" s="51">
        <v>230</v>
      </c>
      <c r="S15" s="88" t="s">
        <v>52</v>
      </c>
      <c r="T15" s="127" t="s">
        <v>16</v>
      </c>
      <c r="U15" s="127" t="s">
        <v>16</v>
      </c>
      <c r="V15" s="126"/>
      <c r="W15" s="122" t="s">
        <v>108</v>
      </c>
      <c r="Y15" s="135" t="str">
        <f t="shared" ref="Y15:Y16" si="2">J15</f>
        <v>*</v>
      </c>
    </row>
    <row r="16" spans="1:25" s="3" customFormat="1" x14ac:dyDescent="0.2">
      <c r="A16" s="183" t="s">
        <v>157</v>
      </c>
      <c r="B16" s="40" t="s">
        <v>158</v>
      </c>
      <c r="C16" s="50">
        <v>1</v>
      </c>
      <c r="D16" s="51" t="s">
        <v>43</v>
      </c>
      <c r="E16" s="51">
        <v>700</v>
      </c>
      <c r="F16" s="138" t="s">
        <v>75</v>
      </c>
      <c r="G16" s="51">
        <v>350</v>
      </c>
      <c r="H16" s="51" t="s">
        <v>43</v>
      </c>
      <c r="I16" s="51" t="s">
        <v>43</v>
      </c>
      <c r="J16" s="51" t="s">
        <v>43</v>
      </c>
      <c r="K16" s="51" t="s">
        <v>43</v>
      </c>
      <c r="L16" s="92" t="s">
        <v>43</v>
      </c>
      <c r="M16" s="51" t="s">
        <v>43</v>
      </c>
      <c r="N16" s="51" t="s">
        <v>43</v>
      </c>
      <c r="O16" s="51" t="s">
        <v>43</v>
      </c>
      <c r="P16" s="92">
        <v>0.3</v>
      </c>
      <c r="Q16" s="92" t="s">
        <v>43</v>
      </c>
      <c r="R16" s="51">
        <v>230</v>
      </c>
      <c r="S16" s="88" t="s">
        <v>52</v>
      </c>
      <c r="T16" s="127" t="s">
        <v>16</v>
      </c>
      <c r="U16" s="127" t="s">
        <v>16</v>
      </c>
      <c r="V16" s="126"/>
      <c r="W16" s="122" t="s">
        <v>108</v>
      </c>
      <c r="Y16" s="135" t="str">
        <f t="shared" si="2"/>
        <v>*</v>
      </c>
    </row>
    <row r="17" spans="1:25" s="1" customFormat="1" x14ac:dyDescent="0.2">
      <c r="A17" s="43"/>
      <c r="B17" s="40"/>
      <c r="C17" s="35"/>
      <c r="D17" s="36"/>
      <c r="E17" s="36"/>
      <c r="F17" s="52"/>
      <c r="G17" s="51"/>
      <c r="H17" s="51"/>
      <c r="I17" s="51"/>
      <c r="J17" s="51"/>
      <c r="K17" s="51"/>
      <c r="L17" s="51"/>
      <c r="M17" s="36"/>
      <c r="N17" s="36"/>
      <c r="O17" s="36"/>
      <c r="P17" s="90"/>
      <c r="Q17" s="90"/>
      <c r="R17" s="36"/>
      <c r="S17" s="171"/>
      <c r="T17" s="171"/>
      <c r="U17" s="171"/>
      <c r="V17" s="125"/>
      <c r="W17" s="122"/>
      <c r="Y17" s="134"/>
    </row>
    <row r="18" spans="1:25" s="2" customFormat="1" x14ac:dyDescent="0.2">
      <c r="A18" s="47" t="s">
        <v>51</v>
      </c>
      <c r="B18" s="40" t="s">
        <v>94</v>
      </c>
      <c r="C18" s="46">
        <v>1</v>
      </c>
      <c r="D18" s="39" t="s">
        <v>43</v>
      </c>
      <c r="E18" s="39">
        <v>330</v>
      </c>
      <c r="F18" s="62" t="s">
        <v>96</v>
      </c>
      <c r="G18" s="39">
        <v>150</v>
      </c>
      <c r="H18" s="39" t="s">
        <v>43</v>
      </c>
      <c r="I18" s="39" t="s">
        <v>43</v>
      </c>
      <c r="J18" s="39" t="s">
        <v>43</v>
      </c>
      <c r="K18" s="39" t="s">
        <v>43</v>
      </c>
      <c r="L18" s="91" t="s">
        <v>43</v>
      </c>
      <c r="M18" s="39" t="s">
        <v>43</v>
      </c>
      <c r="N18" s="39" t="s">
        <v>43</v>
      </c>
      <c r="O18" s="39" t="s">
        <v>43</v>
      </c>
      <c r="P18" s="91">
        <v>0.05</v>
      </c>
      <c r="Q18" s="91" t="s">
        <v>43</v>
      </c>
      <c r="R18" s="39">
        <v>230</v>
      </c>
      <c r="S18" s="86" t="s">
        <v>52</v>
      </c>
      <c r="T18" s="86" t="s">
        <v>16</v>
      </c>
      <c r="U18" s="86" t="s">
        <v>16</v>
      </c>
      <c r="V18" s="126"/>
      <c r="W18" s="122" t="s">
        <v>95</v>
      </c>
      <c r="Y18" s="135" t="str">
        <f t="shared" ref="Y18" si="3">J18</f>
        <v>*</v>
      </c>
    </row>
    <row r="19" spans="1:25" s="3" customFormat="1" x14ac:dyDescent="0.2">
      <c r="A19" s="48"/>
      <c r="B19" s="49"/>
      <c r="C19" s="50"/>
      <c r="D19" s="51"/>
      <c r="E19" s="51"/>
      <c r="F19" s="52"/>
      <c r="G19" s="51"/>
      <c r="H19" s="51"/>
      <c r="I19" s="51"/>
      <c r="J19" s="51"/>
      <c r="K19" s="51"/>
      <c r="L19" s="92"/>
      <c r="M19" s="51"/>
      <c r="N19" s="51"/>
      <c r="O19" s="51"/>
      <c r="P19" s="92"/>
      <c r="Q19" s="92"/>
      <c r="R19" s="51"/>
      <c r="S19" s="127"/>
      <c r="T19" s="127"/>
      <c r="U19" s="127"/>
      <c r="V19" s="128"/>
      <c r="W19" s="129"/>
      <c r="Y19" s="136"/>
    </row>
    <row r="20" spans="1:25" s="3" customFormat="1" x14ac:dyDescent="0.2">
      <c r="A20" s="168" t="s">
        <v>97</v>
      </c>
      <c r="B20" s="40" t="s">
        <v>98</v>
      </c>
      <c r="C20" s="50">
        <v>1</v>
      </c>
      <c r="D20" s="51" t="s">
        <v>43</v>
      </c>
      <c r="E20" s="51">
        <v>260</v>
      </c>
      <c r="F20" s="62" t="s">
        <v>99</v>
      </c>
      <c r="G20" s="51">
        <v>150</v>
      </c>
      <c r="H20" s="51" t="s">
        <v>43</v>
      </c>
      <c r="I20" s="51" t="s">
        <v>43</v>
      </c>
      <c r="J20" s="51" t="s">
        <v>43</v>
      </c>
      <c r="K20" s="51" t="s">
        <v>43</v>
      </c>
      <c r="L20" s="92" t="s">
        <v>43</v>
      </c>
      <c r="M20" s="51" t="s">
        <v>43</v>
      </c>
      <c r="N20" s="51" t="s">
        <v>43</v>
      </c>
      <c r="O20" s="51" t="s">
        <v>43</v>
      </c>
      <c r="P20" s="92">
        <v>0.05</v>
      </c>
      <c r="Q20" s="92" t="s">
        <v>43</v>
      </c>
      <c r="R20" s="51">
        <v>230</v>
      </c>
      <c r="S20" s="127" t="s">
        <v>52</v>
      </c>
      <c r="T20" s="127" t="s">
        <v>16</v>
      </c>
      <c r="U20" s="127" t="s">
        <v>16</v>
      </c>
      <c r="V20" s="126"/>
      <c r="W20" s="122" t="s">
        <v>95</v>
      </c>
      <c r="Y20" s="135" t="str">
        <f t="shared" ref="Y20" si="4">J20</f>
        <v>*</v>
      </c>
    </row>
    <row r="21" spans="1:25" s="3" customFormat="1" x14ac:dyDescent="0.2">
      <c r="A21" s="48"/>
      <c r="B21" s="49"/>
      <c r="C21" s="50"/>
      <c r="D21" s="51"/>
      <c r="E21" s="51"/>
      <c r="F21" s="52"/>
      <c r="G21" s="51"/>
      <c r="H21" s="51"/>
      <c r="I21" s="51"/>
      <c r="J21" s="51"/>
      <c r="K21" s="51"/>
      <c r="L21" s="92"/>
      <c r="M21" s="51"/>
      <c r="N21" s="51"/>
      <c r="O21" s="51"/>
      <c r="P21" s="92"/>
      <c r="Q21" s="92"/>
      <c r="R21" s="51"/>
      <c r="S21" s="127"/>
      <c r="T21" s="127"/>
      <c r="U21" s="127"/>
      <c r="V21" s="128"/>
      <c r="W21" s="129"/>
      <c r="Y21" s="136"/>
    </row>
    <row r="22" spans="1:25" s="3" customFormat="1" x14ac:dyDescent="0.2">
      <c r="A22" s="168" t="s">
        <v>53</v>
      </c>
      <c r="B22" s="40" t="s">
        <v>100</v>
      </c>
      <c r="C22" s="50">
        <v>1</v>
      </c>
      <c r="D22" s="51" t="s">
        <v>43</v>
      </c>
      <c r="E22" s="51">
        <v>220</v>
      </c>
      <c r="F22" s="62" t="s">
        <v>101</v>
      </c>
      <c r="G22" s="51">
        <v>150</v>
      </c>
      <c r="H22" s="51" t="s">
        <v>43</v>
      </c>
      <c r="I22" s="51" t="s">
        <v>43</v>
      </c>
      <c r="J22" s="51" t="s">
        <v>43</v>
      </c>
      <c r="K22" s="51" t="s">
        <v>43</v>
      </c>
      <c r="L22" s="92" t="s">
        <v>43</v>
      </c>
      <c r="M22" s="51" t="s">
        <v>43</v>
      </c>
      <c r="N22" s="51" t="s">
        <v>43</v>
      </c>
      <c r="O22" s="51" t="s">
        <v>43</v>
      </c>
      <c r="P22" s="92">
        <v>0.05</v>
      </c>
      <c r="Q22" s="92" t="s">
        <v>43</v>
      </c>
      <c r="R22" s="51">
        <v>230</v>
      </c>
      <c r="S22" s="127" t="s">
        <v>52</v>
      </c>
      <c r="T22" s="127" t="s">
        <v>16</v>
      </c>
      <c r="U22" s="127" t="s">
        <v>16</v>
      </c>
      <c r="V22" s="126"/>
      <c r="W22" s="122" t="s">
        <v>95</v>
      </c>
      <c r="Y22" s="135" t="str">
        <f t="shared" ref="Y22" si="5">J22</f>
        <v>*</v>
      </c>
    </row>
    <row r="23" spans="1:25" s="3" customFormat="1" x14ac:dyDescent="0.2">
      <c r="A23" s="48"/>
      <c r="B23" s="49"/>
      <c r="C23" s="50"/>
      <c r="D23" s="51"/>
      <c r="E23" s="51"/>
      <c r="F23" s="52"/>
      <c r="G23" s="51"/>
      <c r="H23" s="51"/>
      <c r="I23" s="51"/>
      <c r="J23" s="51"/>
      <c r="K23" s="51"/>
      <c r="L23" s="92"/>
      <c r="M23" s="51"/>
      <c r="N23" s="51"/>
      <c r="O23" s="51"/>
      <c r="P23" s="92"/>
      <c r="Q23" s="92"/>
      <c r="R23" s="51"/>
      <c r="S23" s="127"/>
      <c r="T23" s="127"/>
      <c r="U23" s="127"/>
      <c r="V23" s="128"/>
      <c r="W23" s="129"/>
      <c r="Y23" s="136"/>
    </row>
    <row r="24" spans="1:25" s="3" customFormat="1" x14ac:dyDescent="0.2">
      <c r="A24" s="168" t="s">
        <v>54</v>
      </c>
      <c r="B24" s="40" t="s">
        <v>102</v>
      </c>
      <c r="C24" s="50">
        <v>1</v>
      </c>
      <c r="D24" s="51" t="s">
        <v>43</v>
      </c>
      <c r="E24" s="51">
        <v>260</v>
      </c>
      <c r="F24" s="62" t="s">
        <v>103</v>
      </c>
      <c r="G24" s="51">
        <v>150</v>
      </c>
      <c r="H24" s="51" t="s">
        <v>43</v>
      </c>
      <c r="I24" s="51" t="s">
        <v>43</v>
      </c>
      <c r="J24" s="51" t="s">
        <v>43</v>
      </c>
      <c r="K24" s="51" t="s">
        <v>43</v>
      </c>
      <c r="L24" s="92" t="s">
        <v>43</v>
      </c>
      <c r="M24" s="51" t="s">
        <v>43</v>
      </c>
      <c r="N24" s="51" t="s">
        <v>43</v>
      </c>
      <c r="O24" s="51" t="s">
        <v>43</v>
      </c>
      <c r="P24" s="92">
        <v>0.05</v>
      </c>
      <c r="Q24" s="92" t="s">
        <v>43</v>
      </c>
      <c r="R24" s="51">
        <v>230</v>
      </c>
      <c r="S24" s="127" t="s">
        <v>52</v>
      </c>
      <c r="T24" s="127" t="s">
        <v>16</v>
      </c>
      <c r="U24" s="127" t="s">
        <v>16</v>
      </c>
      <c r="V24" s="126"/>
      <c r="W24" s="122" t="s">
        <v>95</v>
      </c>
      <c r="Y24" s="135" t="str">
        <f t="shared" ref="Y24" si="6">J24</f>
        <v>*</v>
      </c>
    </row>
    <row r="25" spans="1:25" s="3" customFormat="1" x14ac:dyDescent="0.2">
      <c r="A25" s="48"/>
      <c r="B25" s="49"/>
      <c r="C25" s="50"/>
      <c r="D25" s="51"/>
      <c r="E25" s="51"/>
      <c r="F25" s="52"/>
      <c r="G25" s="51"/>
      <c r="H25" s="51"/>
      <c r="I25" s="51"/>
      <c r="J25" s="51"/>
      <c r="K25" s="51"/>
      <c r="L25" s="92"/>
      <c r="M25" s="51"/>
      <c r="N25" s="51"/>
      <c r="O25" s="51"/>
      <c r="P25" s="92"/>
      <c r="Q25" s="92"/>
      <c r="R25" s="51"/>
      <c r="S25" s="127"/>
      <c r="T25" s="127"/>
      <c r="U25" s="127"/>
      <c r="V25" s="128"/>
      <c r="W25" s="129"/>
      <c r="Y25" s="136"/>
    </row>
    <row r="26" spans="1:25" s="3" customFormat="1" x14ac:dyDescent="0.2">
      <c r="A26" s="168" t="s">
        <v>55</v>
      </c>
      <c r="B26" s="40" t="s">
        <v>104</v>
      </c>
      <c r="C26" s="50">
        <v>1</v>
      </c>
      <c r="D26" s="51" t="s">
        <v>43</v>
      </c>
      <c r="E26" s="51">
        <v>220</v>
      </c>
      <c r="F26" s="62" t="s">
        <v>105</v>
      </c>
      <c r="G26" s="51">
        <v>150</v>
      </c>
      <c r="H26" s="51" t="s">
        <v>43</v>
      </c>
      <c r="I26" s="51" t="s">
        <v>43</v>
      </c>
      <c r="J26" s="51" t="s">
        <v>43</v>
      </c>
      <c r="K26" s="51" t="s">
        <v>43</v>
      </c>
      <c r="L26" s="92" t="s">
        <v>43</v>
      </c>
      <c r="M26" s="51" t="s">
        <v>43</v>
      </c>
      <c r="N26" s="51" t="s">
        <v>43</v>
      </c>
      <c r="O26" s="51" t="s">
        <v>43</v>
      </c>
      <c r="P26" s="92">
        <v>0.05</v>
      </c>
      <c r="Q26" s="92" t="s">
        <v>43</v>
      </c>
      <c r="R26" s="51">
        <v>230</v>
      </c>
      <c r="S26" s="127" t="s">
        <v>52</v>
      </c>
      <c r="T26" s="127" t="s">
        <v>16</v>
      </c>
      <c r="U26" s="127" t="s">
        <v>16</v>
      </c>
      <c r="V26" s="126"/>
      <c r="W26" s="122" t="s">
        <v>95</v>
      </c>
      <c r="Y26" s="135" t="str">
        <f t="shared" ref="Y26" si="7">J26</f>
        <v>*</v>
      </c>
    </row>
    <row r="27" spans="1:25" s="3" customFormat="1" x14ac:dyDescent="0.2">
      <c r="A27" s="48"/>
      <c r="B27" s="53"/>
      <c r="C27" s="50"/>
      <c r="D27" s="51"/>
      <c r="E27" s="51"/>
      <c r="F27" s="52"/>
      <c r="G27" s="51"/>
      <c r="H27" s="51"/>
      <c r="I27" s="51"/>
      <c r="J27" s="51"/>
      <c r="K27" s="51"/>
      <c r="L27" s="92"/>
      <c r="M27" s="51"/>
      <c r="N27" s="51"/>
      <c r="O27" s="51"/>
      <c r="P27" s="92"/>
      <c r="Q27" s="92"/>
      <c r="R27" s="51"/>
      <c r="S27" s="127"/>
      <c r="T27" s="127"/>
      <c r="U27" s="127"/>
      <c r="V27" s="128"/>
      <c r="W27" s="129"/>
      <c r="Y27" s="136"/>
    </row>
    <row r="28" spans="1:25" s="2" customFormat="1" x14ac:dyDescent="0.2">
      <c r="A28" s="169" t="s">
        <v>106</v>
      </c>
      <c r="B28" s="137" t="s">
        <v>107</v>
      </c>
      <c r="C28" s="46">
        <v>1</v>
      </c>
      <c r="D28" s="39" t="s">
        <v>43</v>
      </c>
      <c r="E28" s="39">
        <v>240</v>
      </c>
      <c r="F28" s="62" t="s">
        <v>115</v>
      </c>
      <c r="G28" s="39">
        <v>150</v>
      </c>
      <c r="H28" s="39" t="s">
        <v>43</v>
      </c>
      <c r="I28" s="39" t="s">
        <v>43</v>
      </c>
      <c r="J28" s="39" t="s">
        <v>43</v>
      </c>
      <c r="K28" s="39" t="s">
        <v>43</v>
      </c>
      <c r="L28" s="91" t="s">
        <v>43</v>
      </c>
      <c r="M28" s="39" t="s">
        <v>43</v>
      </c>
      <c r="N28" s="39" t="s">
        <v>43</v>
      </c>
      <c r="O28" s="39" t="s">
        <v>43</v>
      </c>
      <c r="P28" s="92">
        <v>0.05</v>
      </c>
      <c r="Q28" s="92" t="s">
        <v>43</v>
      </c>
      <c r="R28" s="51">
        <v>230</v>
      </c>
      <c r="S28" s="127" t="s">
        <v>52</v>
      </c>
      <c r="T28" s="88" t="s">
        <v>16</v>
      </c>
      <c r="U28" s="88" t="s">
        <v>16</v>
      </c>
      <c r="V28" s="126"/>
      <c r="W28" s="122" t="s">
        <v>109</v>
      </c>
      <c r="Y28" s="135"/>
    </row>
    <row r="29" spans="1:25" s="3" customFormat="1" x14ac:dyDescent="0.2">
      <c r="A29" s="48"/>
      <c r="B29" s="49"/>
      <c r="C29" s="50"/>
      <c r="D29" s="51"/>
      <c r="E29" s="51"/>
      <c r="F29" s="52"/>
      <c r="G29" s="51"/>
      <c r="H29" s="51"/>
      <c r="I29" s="51"/>
      <c r="J29" s="51"/>
      <c r="K29" s="51"/>
      <c r="L29" s="92"/>
      <c r="M29" s="51"/>
      <c r="N29" s="51"/>
      <c r="O29" s="51"/>
      <c r="P29" s="92"/>
      <c r="Q29" s="92"/>
      <c r="R29" s="51"/>
      <c r="S29" s="127"/>
      <c r="T29" s="127"/>
      <c r="U29" s="127"/>
      <c r="V29" s="128"/>
      <c r="W29" s="129"/>
      <c r="Y29" s="136"/>
    </row>
    <row r="30" spans="1:25" s="2" customFormat="1" x14ac:dyDescent="0.2">
      <c r="A30" s="54" t="s">
        <v>56</v>
      </c>
      <c r="B30" s="137" t="s">
        <v>113</v>
      </c>
      <c r="C30" s="46">
        <v>1</v>
      </c>
      <c r="D30" s="39">
        <v>7850</v>
      </c>
      <c r="E30" s="39" t="s">
        <v>43</v>
      </c>
      <c r="F30" s="62" t="s">
        <v>91</v>
      </c>
      <c r="G30" s="39" t="s">
        <v>43</v>
      </c>
      <c r="H30" s="39" t="s">
        <v>43</v>
      </c>
      <c r="I30" s="39" t="s">
        <v>43</v>
      </c>
      <c r="J30" s="39" t="s">
        <v>43</v>
      </c>
      <c r="K30" s="39" t="s">
        <v>43</v>
      </c>
      <c r="L30" s="91" t="s">
        <v>43</v>
      </c>
      <c r="M30" s="39" t="s">
        <v>43</v>
      </c>
      <c r="N30" s="39" t="s">
        <v>43</v>
      </c>
      <c r="O30" s="39" t="s">
        <v>43</v>
      </c>
      <c r="P30" s="142">
        <v>1.0900000000000001</v>
      </c>
      <c r="Q30" s="91" t="s">
        <v>43</v>
      </c>
      <c r="R30" s="143">
        <v>230</v>
      </c>
      <c r="S30" s="127" t="s">
        <v>52</v>
      </c>
      <c r="T30" s="88" t="s">
        <v>70</v>
      </c>
      <c r="U30" s="127" t="s">
        <v>16</v>
      </c>
      <c r="V30" s="126"/>
      <c r="W30" s="122" t="s">
        <v>71</v>
      </c>
      <c r="Y30" s="135"/>
    </row>
    <row r="31" spans="1:25" s="3" customFormat="1" x14ac:dyDescent="0.2">
      <c r="A31" s="167" t="s">
        <v>90</v>
      </c>
      <c r="B31" s="53" t="s">
        <v>57</v>
      </c>
      <c r="C31" s="50">
        <v>1</v>
      </c>
      <c r="D31" s="51">
        <v>4400</v>
      </c>
      <c r="E31" s="51" t="s">
        <v>43</v>
      </c>
      <c r="F31" s="62" t="s">
        <v>92</v>
      </c>
      <c r="G31" s="51" t="s">
        <v>43</v>
      </c>
      <c r="H31" s="51" t="s">
        <v>43</v>
      </c>
      <c r="I31" s="51" t="s">
        <v>43</v>
      </c>
      <c r="J31" s="51" t="s">
        <v>43</v>
      </c>
      <c r="K31" s="51" t="s">
        <v>43</v>
      </c>
      <c r="L31" s="92" t="s">
        <v>43</v>
      </c>
      <c r="M31" s="51" t="s">
        <v>43</v>
      </c>
      <c r="N31" s="51" t="s">
        <v>43</v>
      </c>
      <c r="O31" s="51" t="s">
        <v>43</v>
      </c>
      <c r="P31" s="142">
        <v>1.3</v>
      </c>
      <c r="Q31" s="92" t="s">
        <v>43</v>
      </c>
      <c r="R31" s="143">
        <v>230</v>
      </c>
      <c r="S31" s="88" t="s">
        <v>93</v>
      </c>
      <c r="T31" s="88" t="s">
        <v>70</v>
      </c>
      <c r="U31" s="127" t="s">
        <v>16</v>
      </c>
      <c r="V31" s="126"/>
      <c r="W31" s="122" t="s">
        <v>71</v>
      </c>
      <c r="Y31" s="135"/>
    </row>
    <row r="32" spans="1:25" s="2" customFormat="1" x14ac:dyDescent="0.2">
      <c r="A32" s="55"/>
      <c r="B32" s="56"/>
      <c r="C32" s="57"/>
      <c r="D32" s="58"/>
      <c r="E32" s="58"/>
      <c r="F32" s="59"/>
      <c r="G32" s="59"/>
      <c r="H32" s="58"/>
      <c r="I32" s="58"/>
      <c r="J32" s="93"/>
      <c r="K32" s="94"/>
      <c r="L32" s="58"/>
      <c r="M32" s="93"/>
      <c r="N32" s="94"/>
      <c r="O32" s="58"/>
      <c r="P32" s="95"/>
      <c r="Q32" s="95"/>
      <c r="R32" s="58"/>
      <c r="S32" s="93"/>
      <c r="T32" s="93"/>
      <c r="U32" s="93"/>
      <c r="V32" s="130"/>
      <c r="W32" s="131"/>
      <c r="Y32" s="135"/>
    </row>
    <row r="33" spans="1:24" s="4" customFormat="1" x14ac:dyDescent="0.2">
      <c r="A33" s="60" t="s">
        <v>59</v>
      </c>
      <c r="B33" s="40" t="s">
        <v>60</v>
      </c>
      <c r="C33" s="35">
        <v>1</v>
      </c>
      <c r="D33" s="36" t="s">
        <v>43</v>
      </c>
      <c r="E33" s="36" t="s">
        <v>43</v>
      </c>
      <c r="F33" s="61" t="s">
        <v>69</v>
      </c>
      <c r="G33" s="36" t="s">
        <v>43</v>
      </c>
      <c r="H33" s="36" t="s">
        <v>43</v>
      </c>
      <c r="I33" s="61" t="s">
        <v>43</v>
      </c>
      <c r="J33" s="36" t="s">
        <v>43</v>
      </c>
      <c r="K33" s="36" t="s">
        <v>43</v>
      </c>
      <c r="L33" s="61" t="s">
        <v>43</v>
      </c>
      <c r="M33" s="88">
        <v>15</v>
      </c>
      <c r="N33" s="36" t="s">
        <v>43</v>
      </c>
      <c r="O33" s="36" t="s">
        <v>43</v>
      </c>
      <c r="P33" s="90">
        <v>4.0999999999999996</v>
      </c>
      <c r="Q33" s="90" t="s">
        <v>43</v>
      </c>
      <c r="R33" s="36">
        <v>400</v>
      </c>
      <c r="S33" s="88" t="s">
        <v>58</v>
      </c>
      <c r="T33" s="186" t="s">
        <v>67</v>
      </c>
      <c r="U33" s="88" t="s">
        <v>16</v>
      </c>
      <c r="V33" s="125"/>
      <c r="W33" s="133" t="s">
        <v>111</v>
      </c>
      <c r="X33" s="132"/>
    </row>
    <row r="34" spans="1:24" s="4" customFormat="1" x14ac:dyDescent="0.2">
      <c r="A34" s="60" t="s">
        <v>61</v>
      </c>
      <c r="B34" s="40" t="s">
        <v>60</v>
      </c>
      <c r="C34" s="35">
        <v>1</v>
      </c>
      <c r="D34" s="36" t="s">
        <v>43</v>
      </c>
      <c r="E34" s="36" t="s">
        <v>43</v>
      </c>
      <c r="F34" s="62" t="s">
        <v>92</v>
      </c>
      <c r="G34" s="36" t="s">
        <v>43</v>
      </c>
      <c r="H34" s="36" t="s">
        <v>43</v>
      </c>
      <c r="I34" s="61" t="s">
        <v>43</v>
      </c>
      <c r="J34" s="36" t="s">
        <v>43</v>
      </c>
      <c r="K34" s="36" t="s">
        <v>43</v>
      </c>
      <c r="L34" s="61" t="s">
        <v>43</v>
      </c>
      <c r="M34" s="88">
        <v>15</v>
      </c>
      <c r="N34" s="36" t="s">
        <v>43</v>
      </c>
      <c r="O34" s="36" t="s">
        <v>43</v>
      </c>
      <c r="P34" s="90" t="s">
        <v>43</v>
      </c>
      <c r="Q34" s="90" t="s">
        <v>43</v>
      </c>
      <c r="R34" s="36" t="s">
        <v>43</v>
      </c>
      <c r="S34" s="88" t="s">
        <v>110</v>
      </c>
      <c r="T34" s="187"/>
      <c r="U34" s="88"/>
      <c r="V34" s="125"/>
      <c r="W34" s="133"/>
      <c r="X34" s="132"/>
    </row>
    <row r="35" spans="1:24" s="4" customFormat="1" x14ac:dyDescent="0.2">
      <c r="A35" s="63"/>
      <c r="B35" s="40"/>
      <c r="C35" s="35"/>
      <c r="D35" s="36"/>
      <c r="E35" s="36"/>
      <c r="F35" s="61"/>
      <c r="G35" s="62"/>
      <c r="H35" s="36"/>
      <c r="I35" s="36"/>
      <c r="J35" s="36"/>
      <c r="K35" s="36"/>
      <c r="L35" s="36"/>
      <c r="M35" s="88"/>
      <c r="N35" s="36"/>
      <c r="O35" s="36"/>
      <c r="P35" s="90"/>
      <c r="Q35" s="90"/>
      <c r="R35" s="36"/>
      <c r="S35" s="88"/>
      <c r="T35" s="88"/>
      <c r="U35" s="88"/>
      <c r="V35" s="125"/>
      <c r="W35" s="133"/>
      <c r="X35" s="132"/>
    </row>
    <row r="36" spans="1:24" s="4" customFormat="1" x14ac:dyDescent="0.2">
      <c r="A36" s="60" t="s">
        <v>62</v>
      </c>
      <c r="B36" s="40" t="s">
        <v>63</v>
      </c>
      <c r="C36" s="35">
        <v>1</v>
      </c>
      <c r="D36" s="36" t="s">
        <v>43</v>
      </c>
      <c r="E36" s="36" t="s">
        <v>43</v>
      </c>
      <c r="F36" s="61" t="s">
        <v>69</v>
      </c>
      <c r="G36" s="36" t="s">
        <v>43</v>
      </c>
      <c r="H36" s="36" t="s">
        <v>43</v>
      </c>
      <c r="I36" s="61" t="s">
        <v>43</v>
      </c>
      <c r="J36" s="36" t="s">
        <v>43</v>
      </c>
      <c r="K36" s="36" t="s">
        <v>43</v>
      </c>
      <c r="L36" s="61" t="s">
        <v>43</v>
      </c>
      <c r="M36" s="88">
        <v>7.1</v>
      </c>
      <c r="N36" s="36" t="s">
        <v>43</v>
      </c>
      <c r="O36" s="36" t="s">
        <v>43</v>
      </c>
      <c r="P36" s="90">
        <v>2.36</v>
      </c>
      <c r="Q36" s="90" t="s">
        <v>43</v>
      </c>
      <c r="R36" s="36">
        <v>230</v>
      </c>
      <c r="S36" s="88" t="s">
        <v>58</v>
      </c>
      <c r="T36" s="186" t="s">
        <v>67</v>
      </c>
      <c r="U36" s="88" t="s">
        <v>16</v>
      </c>
      <c r="V36" s="125"/>
      <c r="W36" s="133" t="s">
        <v>111</v>
      </c>
      <c r="X36" s="132"/>
    </row>
    <row r="37" spans="1:24" s="4" customFormat="1" x14ac:dyDescent="0.2">
      <c r="A37" s="60" t="s">
        <v>64</v>
      </c>
      <c r="B37" s="40" t="s">
        <v>63</v>
      </c>
      <c r="C37" s="35">
        <v>1</v>
      </c>
      <c r="D37" s="36" t="s">
        <v>43</v>
      </c>
      <c r="E37" s="36" t="s">
        <v>43</v>
      </c>
      <c r="F37" s="62" t="s">
        <v>112</v>
      </c>
      <c r="G37" s="36" t="s">
        <v>43</v>
      </c>
      <c r="H37" s="36" t="s">
        <v>43</v>
      </c>
      <c r="I37" s="61" t="s">
        <v>43</v>
      </c>
      <c r="J37" s="36" t="s">
        <v>43</v>
      </c>
      <c r="K37" s="36" t="s">
        <v>43</v>
      </c>
      <c r="L37" s="61" t="s">
        <v>43</v>
      </c>
      <c r="M37" s="88">
        <v>2.5</v>
      </c>
      <c r="N37" s="36" t="s">
        <v>43</v>
      </c>
      <c r="O37" s="36" t="s">
        <v>43</v>
      </c>
      <c r="P37" s="90" t="s">
        <v>43</v>
      </c>
      <c r="Q37" s="90" t="s">
        <v>43</v>
      </c>
      <c r="R37" s="36" t="s">
        <v>43</v>
      </c>
      <c r="S37" s="88" t="s">
        <v>68</v>
      </c>
      <c r="T37" s="187"/>
      <c r="U37" s="88"/>
      <c r="V37" s="125"/>
      <c r="W37" s="133"/>
      <c r="X37" s="132"/>
    </row>
    <row r="38" spans="1:24" s="4" customFormat="1" x14ac:dyDescent="0.2">
      <c r="A38" s="170"/>
      <c r="B38" s="144"/>
      <c r="C38" s="145"/>
      <c r="D38" s="146"/>
      <c r="E38" s="146"/>
      <c r="F38" s="147"/>
      <c r="G38" s="146"/>
      <c r="H38" s="146"/>
      <c r="I38" s="148"/>
      <c r="J38" s="146"/>
      <c r="K38" s="146"/>
      <c r="L38" s="148"/>
      <c r="M38" s="139"/>
      <c r="N38" s="146"/>
      <c r="O38" s="146"/>
      <c r="P38" s="149"/>
      <c r="Q38" s="149"/>
      <c r="R38" s="146"/>
      <c r="S38" s="139"/>
      <c r="T38" s="150"/>
      <c r="U38" s="139"/>
      <c r="V38" s="151"/>
      <c r="W38" s="152"/>
      <c r="X38" s="132"/>
    </row>
    <row r="39" spans="1:24" s="4" customFormat="1" x14ac:dyDescent="0.2">
      <c r="A39" s="60" t="s">
        <v>159</v>
      </c>
      <c r="B39" s="40" t="s">
        <v>161</v>
      </c>
      <c r="C39" s="35">
        <v>1</v>
      </c>
      <c r="D39" s="36" t="s">
        <v>43</v>
      </c>
      <c r="E39" s="36" t="s">
        <v>43</v>
      </c>
      <c r="F39" s="61" t="s">
        <v>69</v>
      </c>
      <c r="G39" s="36" t="s">
        <v>43</v>
      </c>
      <c r="H39" s="36" t="s">
        <v>43</v>
      </c>
      <c r="I39" s="61" t="s">
        <v>43</v>
      </c>
      <c r="J39" s="36" t="s">
        <v>43</v>
      </c>
      <c r="K39" s="36" t="s">
        <v>43</v>
      </c>
      <c r="L39" s="61" t="s">
        <v>43</v>
      </c>
      <c r="M39" s="88">
        <v>7.1</v>
      </c>
      <c r="N39" s="36" t="s">
        <v>43</v>
      </c>
      <c r="O39" s="36" t="s">
        <v>43</v>
      </c>
      <c r="P39" s="90">
        <v>2.36</v>
      </c>
      <c r="Q39" s="90" t="s">
        <v>43</v>
      </c>
      <c r="R39" s="36">
        <v>230</v>
      </c>
      <c r="S39" s="88" t="s">
        <v>58</v>
      </c>
      <c r="T39" s="186" t="s">
        <v>67</v>
      </c>
      <c r="U39" s="88" t="s">
        <v>16</v>
      </c>
      <c r="V39" s="125"/>
      <c r="W39" s="122" t="s">
        <v>111</v>
      </c>
      <c r="X39" s="132"/>
    </row>
    <row r="40" spans="1:24" s="4" customFormat="1" x14ac:dyDescent="0.2">
      <c r="A40" s="60" t="s">
        <v>160</v>
      </c>
      <c r="B40" s="40" t="s">
        <v>161</v>
      </c>
      <c r="C40" s="35">
        <v>1</v>
      </c>
      <c r="D40" s="36" t="s">
        <v>43</v>
      </c>
      <c r="E40" s="36" t="s">
        <v>43</v>
      </c>
      <c r="F40" s="62" t="s">
        <v>162</v>
      </c>
      <c r="G40" s="36" t="s">
        <v>43</v>
      </c>
      <c r="H40" s="36" t="s">
        <v>43</v>
      </c>
      <c r="I40" s="61" t="s">
        <v>43</v>
      </c>
      <c r="J40" s="36" t="s">
        <v>43</v>
      </c>
      <c r="K40" s="36" t="s">
        <v>43</v>
      </c>
      <c r="L40" s="61" t="s">
        <v>43</v>
      </c>
      <c r="M40" s="88">
        <v>7.1</v>
      </c>
      <c r="N40" s="36" t="s">
        <v>43</v>
      </c>
      <c r="O40" s="36" t="s">
        <v>43</v>
      </c>
      <c r="P40" s="90" t="s">
        <v>43</v>
      </c>
      <c r="Q40" s="90" t="s">
        <v>43</v>
      </c>
      <c r="R40" s="36" t="s">
        <v>43</v>
      </c>
      <c r="S40" s="88" t="s">
        <v>68</v>
      </c>
      <c r="T40" s="187"/>
      <c r="U40" s="88"/>
      <c r="V40" s="125"/>
      <c r="W40" s="133"/>
      <c r="X40" s="132"/>
    </row>
    <row r="41" spans="1:24" s="4" customFormat="1" x14ac:dyDescent="0.2">
      <c r="A41" s="170"/>
      <c r="B41" s="144"/>
      <c r="C41" s="145"/>
      <c r="D41" s="146"/>
      <c r="E41" s="146"/>
      <c r="F41" s="147"/>
      <c r="G41" s="146"/>
      <c r="H41" s="146"/>
      <c r="I41" s="148"/>
      <c r="J41" s="146"/>
      <c r="K41" s="146"/>
      <c r="L41" s="148"/>
      <c r="M41" s="139"/>
      <c r="N41" s="146"/>
      <c r="O41" s="146"/>
      <c r="P41" s="149"/>
      <c r="Q41" s="149"/>
      <c r="R41" s="146"/>
      <c r="S41" s="139"/>
      <c r="T41" s="150"/>
      <c r="U41" s="139"/>
      <c r="V41" s="151"/>
      <c r="W41" s="152"/>
      <c r="X41" s="132"/>
    </row>
    <row r="42" spans="1:24" s="4" customFormat="1" x14ac:dyDescent="0.2">
      <c r="A42" s="199" t="s">
        <v>82</v>
      </c>
      <c r="B42" s="200"/>
      <c r="C42" s="200"/>
      <c r="D42" s="200"/>
      <c r="E42" s="200"/>
      <c r="F42" s="200"/>
      <c r="G42" s="200"/>
      <c r="H42" s="200"/>
      <c r="I42" s="200"/>
      <c r="J42" s="200"/>
      <c r="K42" s="200"/>
      <c r="L42" s="200"/>
      <c r="M42" s="200"/>
      <c r="N42" s="200"/>
      <c r="O42" s="200"/>
      <c r="P42" s="200"/>
      <c r="Q42" s="200"/>
      <c r="R42" s="200"/>
      <c r="S42" s="200"/>
      <c r="T42" s="200"/>
      <c r="U42" s="200"/>
      <c r="V42" s="200"/>
      <c r="W42" s="201"/>
      <c r="X42" s="132"/>
    </row>
    <row r="43" spans="1:24" s="162" customFormat="1" x14ac:dyDescent="0.2">
      <c r="A43" s="153" t="s">
        <v>83</v>
      </c>
      <c r="B43" s="154" t="s">
        <v>89</v>
      </c>
      <c r="C43" s="155">
        <v>1</v>
      </c>
      <c r="D43" s="156" t="s">
        <v>43</v>
      </c>
      <c r="E43" s="156" t="s">
        <v>43</v>
      </c>
      <c r="F43" s="138" t="s">
        <v>75</v>
      </c>
      <c r="G43" s="157" t="s">
        <v>43</v>
      </c>
      <c r="H43" s="156" t="s">
        <v>43</v>
      </c>
      <c r="I43" s="156" t="s">
        <v>43</v>
      </c>
      <c r="J43" s="156" t="s">
        <v>43</v>
      </c>
      <c r="K43" s="156" t="s">
        <v>43</v>
      </c>
      <c r="L43" s="156" t="s">
        <v>43</v>
      </c>
      <c r="M43" s="158" t="s">
        <v>43</v>
      </c>
      <c r="N43" s="159" t="s">
        <v>43</v>
      </c>
      <c r="O43" s="156" t="s">
        <v>43</v>
      </c>
      <c r="P43" s="160" t="s">
        <v>43</v>
      </c>
      <c r="Q43" s="160" t="s">
        <v>43</v>
      </c>
      <c r="R43" s="156" t="s">
        <v>43</v>
      </c>
      <c r="S43" s="158" t="s">
        <v>79</v>
      </c>
      <c r="T43" s="158" t="s">
        <v>16</v>
      </c>
      <c r="U43" s="158" t="s">
        <v>80</v>
      </c>
      <c r="V43" s="158"/>
      <c r="W43" s="161" t="s">
        <v>88</v>
      </c>
    </row>
    <row r="44" spans="1:24" s="162" customFormat="1" x14ac:dyDescent="0.2">
      <c r="A44" s="153" t="s">
        <v>84</v>
      </c>
      <c r="B44" s="154" t="s">
        <v>89</v>
      </c>
      <c r="C44" s="155">
        <v>1</v>
      </c>
      <c r="D44" s="156" t="s">
        <v>43</v>
      </c>
      <c r="E44" s="156" t="s">
        <v>43</v>
      </c>
      <c r="F44" s="138" t="s">
        <v>75</v>
      </c>
      <c r="G44" s="157" t="s">
        <v>43</v>
      </c>
      <c r="H44" s="156" t="s">
        <v>43</v>
      </c>
      <c r="I44" s="156" t="s">
        <v>43</v>
      </c>
      <c r="J44" s="156" t="s">
        <v>43</v>
      </c>
      <c r="K44" s="156" t="s">
        <v>43</v>
      </c>
      <c r="L44" s="156" t="s">
        <v>43</v>
      </c>
      <c r="M44" s="158" t="s">
        <v>43</v>
      </c>
      <c r="N44" s="159" t="s">
        <v>43</v>
      </c>
      <c r="O44" s="156" t="s">
        <v>43</v>
      </c>
      <c r="P44" s="160" t="s">
        <v>43</v>
      </c>
      <c r="Q44" s="160" t="s">
        <v>43</v>
      </c>
      <c r="R44" s="156" t="s">
        <v>43</v>
      </c>
      <c r="S44" s="158" t="s">
        <v>79</v>
      </c>
      <c r="T44" s="158" t="s">
        <v>16</v>
      </c>
      <c r="U44" s="158" t="s">
        <v>80</v>
      </c>
      <c r="V44" s="163"/>
      <c r="W44" s="161" t="s">
        <v>88</v>
      </c>
    </row>
    <row r="45" spans="1:24" s="162" customFormat="1" x14ac:dyDescent="0.2">
      <c r="A45" s="153" t="s">
        <v>85</v>
      </c>
      <c r="B45" s="154" t="s">
        <v>87</v>
      </c>
      <c r="C45" s="155">
        <v>1</v>
      </c>
      <c r="D45" s="156" t="s">
        <v>43</v>
      </c>
      <c r="E45" s="156" t="s">
        <v>43</v>
      </c>
      <c r="F45" s="165" t="s">
        <v>78</v>
      </c>
      <c r="G45" s="157" t="s">
        <v>43</v>
      </c>
      <c r="H45" s="156" t="s">
        <v>43</v>
      </c>
      <c r="I45" s="156" t="s">
        <v>43</v>
      </c>
      <c r="J45" s="156" t="s">
        <v>43</v>
      </c>
      <c r="K45" s="156" t="s">
        <v>43</v>
      </c>
      <c r="L45" s="156" t="s">
        <v>43</v>
      </c>
      <c r="M45" s="158" t="s">
        <v>43</v>
      </c>
      <c r="N45" s="159" t="s">
        <v>43</v>
      </c>
      <c r="O45" s="156" t="s">
        <v>43</v>
      </c>
      <c r="P45" s="160" t="s">
        <v>43</v>
      </c>
      <c r="Q45" s="160" t="s">
        <v>43</v>
      </c>
      <c r="R45" s="156" t="s">
        <v>43</v>
      </c>
      <c r="S45" s="158" t="s">
        <v>79</v>
      </c>
      <c r="T45" s="158" t="s">
        <v>16</v>
      </c>
      <c r="U45" s="158" t="s">
        <v>80</v>
      </c>
      <c r="V45" s="163"/>
      <c r="W45" s="164" t="s">
        <v>81</v>
      </c>
    </row>
    <row r="46" spans="1:24" s="162" customFormat="1" x14ac:dyDescent="0.2">
      <c r="A46" s="153" t="s">
        <v>86</v>
      </c>
      <c r="B46" s="154" t="s">
        <v>87</v>
      </c>
      <c r="C46" s="155">
        <v>1</v>
      </c>
      <c r="D46" s="156" t="s">
        <v>43</v>
      </c>
      <c r="E46" s="156" t="s">
        <v>43</v>
      </c>
      <c r="F46" s="165" t="s">
        <v>78</v>
      </c>
      <c r="G46" s="157" t="s">
        <v>43</v>
      </c>
      <c r="H46" s="156" t="s">
        <v>43</v>
      </c>
      <c r="I46" s="156" t="s">
        <v>43</v>
      </c>
      <c r="J46" s="156" t="s">
        <v>43</v>
      </c>
      <c r="K46" s="156" t="s">
        <v>43</v>
      </c>
      <c r="L46" s="156" t="s">
        <v>43</v>
      </c>
      <c r="M46" s="158" t="s">
        <v>43</v>
      </c>
      <c r="N46" s="159" t="s">
        <v>43</v>
      </c>
      <c r="O46" s="156" t="s">
        <v>43</v>
      </c>
      <c r="P46" s="160" t="s">
        <v>43</v>
      </c>
      <c r="Q46" s="160" t="s">
        <v>43</v>
      </c>
      <c r="R46" s="156" t="s">
        <v>43</v>
      </c>
      <c r="S46" s="158" t="s">
        <v>79</v>
      </c>
      <c r="T46" s="158" t="s">
        <v>16</v>
      </c>
      <c r="U46" s="158" t="s">
        <v>80</v>
      </c>
      <c r="V46" s="163"/>
      <c r="W46" s="166" t="s">
        <v>81</v>
      </c>
    </row>
    <row r="47" spans="1:24" s="162" customFormat="1" x14ac:dyDescent="0.2">
      <c r="A47" s="182"/>
      <c r="B47" s="172"/>
      <c r="C47" s="173"/>
      <c r="D47" s="174"/>
      <c r="E47" s="174"/>
      <c r="F47" s="175"/>
      <c r="G47" s="176"/>
      <c r="H47" s="174"/>
      <c r="I47" s="174"/>
      <c r="J47" s="174"/>
      <c r="K47" s="174"/>
      <c r="L47" s="174"/>
      <c r="M47" s="177"/>
      <c r="N47" s="178"/>
      <c r="O47" s="174"/>
      <c r="P47" s="179"/>
      <c r="Q47" s="179"/>
      <c r="R47" s="174"/>
      <c r="S47" s="177"/>
      <c r="T47" s="177"/>
      <c r="U47" s="177"/>
      <c r="V47" s="180"/>
      <c r="W47" s="181"/>
    </row>
    <row r="48" spans="1:24" s="162" customFormat="1" x14ac:dyDescent="0.2">
      <c r="A48" s="199" t="s">
        <v>116</v>
      </c>
      <c r="B48" s="200"/>
      <c r="C48" s="200"/>
      <c r="D48" s="200"/>
      <c r="E48" s="200"/>
      <c r="F48" s="200"/>
      <c r="G48" s="200"/>
      <c r="H48" s="200"/>
      <c r="I48" s="200"/>
      <c r="J48" s="200"/>
      <c r="K48" s="200"/>
      <c r="L48" s="200"/>
      <c r="M48" s="200"/>
      <c r="N48" s="200"/>
      <c r="O48" s="200"/>
      <c r="P48" s="200"/>
      <c r="Q48" s="200"/>
      <c r="R48" s="200"/>
      <c r="S48" s="200"/>
      <c r="T48" s="200"/>
      <c r="U48" s="200"/>
      <c r="V48" s="200"/>
      <c r="W48" s="201"/>
    </row>
    <row r="49" spans="1:23" s="162" customFormat="1" x14ac:dyDescent="0.2">
      <c r="A49" s="153" t="s">
        <v>117</v>
      </c>
      <c r="B49" s="154" t="s">
        <v>118</v>
      </c>
      <c r="C49" s="155">
        <v>1</v>
      </c>
      <c r="D49" s="156" t="s">
        <v>43</v>
      </c>
      <c r="E49" s="156" t="s">
        <v>43</v>
      </c>
      <c r="F49" s="138" t="s">
        <v>119</v>
      </c>
      <c r="G49" s="157" t="s">
        <v>43</v>
      </c>
      <c r="H49" s="156" t="s">
        <v>43</v>
      </c>
      <c r="I49" s="156" t="s">
        <v>43</v>
      </c>
      <c r="J49" s="156" t="s">
        <v>43</v>
      </c>
      <c r="K49" s="156" t="s">
        <v>43</v>
      </c>
      <c r="L49" s="156" t="s">
        <v>43</v>
      </c>
      <c r="M49" s="158" t="s">
        <v>43</v>
      </c>
      <c r="N49" s="159" t="s">
        <v>43</v>
      </c>
      <c r="O49" s="156" t="s">
        <v>43</v>
      </c>
      <c r="P49" s="160" t="s">
        <v>43</v>
      </c>
      <c r="Q49" s="160" t="s">
        <v>43</v>
      </c>
      <c r="R49" s="156" t="s">
        <v>43</v>
      </c>
      <c r="S49" s="158" t="s">
        <v>120</v>
      </c>
      <c r="T49" s="158" t="s">
        <v>16</v>
      </c>
      <c r="U49" s="158" t="s">
        <v>80</v>
      </c>
      <c r="V49" s="158"/>
      <c r="W49" s="164" t="s">
        <v>81</v>
      </c>
    </row>
    <row r="50" spans="1:23" s="162" customFormat="1" x14ac:dyDescent="0.2">
      <c r="A50" s="153" t="s">
        <v>121</v>
      </c>
      <c r="B50" s="154" t="s">
        <v>118</v>
      </c>
      <c r="C50" s="155">
        <v>1</v>
      </c>
      <c r="D50" s="156" t="s">
        <v>43</v>
      </c>
      <c r="E50" s="156" t="s">
        <v>43</v>
      </c>
      <c r="F50" s="138" t="s">
        <v>122</v>
      </c>
      <c r="G50" s="157" t="s">
        <v>43</v>
      </c>
      <c r="H50" s="156" t="s">
        <v>43</v>
      </c>
      <c r="I50" s="156" t="s">
        <v>43</v>
      </c>
      <c r="J50" s="156" t="s">
        <v>43</v>
      </c>
      <c r="K50" s="156" t="s">
        <v>43</v>
      </c>
      <c r="L50" s="156" t="s">
        <v>43</v>
      </c>
      <c r="M50" s="158" t="s">
        <v>43</v>
      </c>
      <c r="N50" s="159" t="s">
        <v>43</v>
      </c>
      <c r="O50" s="156" t="s">
        <v>43</v>
      </c>
      <c r="P50" s="160" t="s">
        <v>43</v>
      </c>
      <c r="Q50" s="160" t="s">
        <v>43</v>
      </c>
      <c r="R50" s="156" t="s">
        <v>43</v>
      </c>
      <c r="S50" s="158" t="s">
        <v>120</v>
      </c>
      <c r="T50" s="158" t="s">
        <v>16</v>
      </c>
      <c r="U50" s="158" t="s">
        <v>80</v>
      </c>
      <c r="V50" s="158"/>
      <c r="W50" s="164" t="s">
        <v>81</v>
      </c>
    </row>
    <row r="51" spans="1:23" s="162" customFormat="1" x14ac:dyDescent="0.2">
      <c r="A51" s="153" t="s">
        <v>123</v>
      </c>
      <c r="B51" s="154" t="s">
        <v>118</v>
      </c>
      <c r="C51" s="155">
        <v>1</v>
      </c>
      <c r="D51" s="156" t="s">
        <v>43</v>
      </c>
      <c r="E51" s="156" t="s">
        <v>43</v>
      </c>
      <c r="F51" s="138" t="s">
        <v>124</v>
      </c>
      <c r="G51" s="157" t="s">
        <v>43</v>
      </c>
      <c r="H51" s="156" t="s">
        <v>43</v>
      </c>
      <c r="I51" s="156" t="s">
        <v>43</v>
      </c>
      <c r="J51" s="156" t="s">
        <v>43</v>
      </c>
      <c r="K51" s="156" t="s">
        <v>43</v>
      </c>
      <c r="L51" s="156" t="s">
        <v>43</v>
      </c>
      <c r="M51" s="158" t="s">
        <v>43</v>
      </c>
      <c r="N51" s="159" t="s">
        <v>43</v>
      </c>
      <c r="O51" s="156" t="s">
        <v>43</v>
      </c>
      <c r="P51" s="160" t="s">
        <v>43</v>
      </c>
      <c r="Q51" s="160" t="s">
        <v>43</v>
      </c>
      <c r="R51" s="156" t="s">
        <v>43</v>
      </c>
      <c r="S51" s="158" t="s">
        <v>120</v>
      </c>
      <c r="T51" s="158" t="s">
        <v>16</v>
      </c>
      <c r="U51" s="158" t="s">
        <v>80</v>
      </c>
      <c r="V51" s="158"/>
      <c r="W51" s="164" t="s">
        <v>81</v>
      </c>
    </row>
    <row r="52" spans="1:23" s="162" customFormat="1" x14ac:dyDescent="0.2">
      <c r="A52" s="153" t="s">
        <v>125</v>
      </c>
      <c r="B52" s="154" t="s">
        <v>118</v>
      </c>
      <c r="C52" s="155">
        <v>1</v>
      </c>
      <c r="D52" s="156" t="s">
        <v>43</v>
      </c>
      <c r="E52" s="156" t="s">
        <v>43</v>
      </c>
      <c r="F52" s="138" t="s">
        <v>126</v>
      </c>
      <c r="G52" s="157" t="s">
        <v>43</v>
      </c>
      <c r="H52" s="156" t="s">
        <v>43</v>
      </c>
      <c r="I52" s="156" t="s">
        <v>43</v>
      </c>
      <c r="J52" s="156" t="s">
        <v>43</v>
      </c>
      <c r="K52" s="156" t="s">
        <v>43</v>
      </c>
      <c r="L52" s="156" t="s">
        <v>43</v>
      </c>
      <c r="M52" s="158" t="s">
        <v>43</v>
      </c>
      <c r="N52" s="159" t="s">
        <v>43</v>
      </c>
      <c r="O52" s="156" t="s">
        <v>43</v>
      </c>
      <c r="P52" s="160" t="s">
        <v>43</v>
      </c>
      <c r="Q52" s="160" t="s">
        <v>43</v>
      </c>
      <c r="R52" s="156" t="s">
        <v>43</v>
      </c>
      <c r="S52" s="158" t="s">
        <v>120</v>
      </c>
      <c r="T52" s="158" t="s">
        <v>16</v>
      </c>
      <c r="U52" s="158" t="s">
        <v>80</v>
      </c>
      <c r="V52" s="158"/>
      <c r="W52" s="164" t="s">
        <v>81</v>
      </c>
    </row>
    <row r="53" spans="1:23" s="162" customFormat="1" x14ac:dyDescent="0.2">
      <c r="A53" s="153" t="s">
        <v>127</v>
      </c>
      <c r="B53" s="154" t="s">
        <v>118</v>
      </c>
      <c r="C53" s="155">
        <v>1</v>
      </c>
      <c r="D53" s="156" t="s">
        <v>43</v>
      </c>
      <c r="E53" s="156" t="s">
        <v>43</v>
      </c>
      <c r="F53" s="138" t="s">
        <v>128</v>
      </c>
      <c r="G53" s="157" t="s">
        <v>43</v>
      </c>
      <c r="H53" s="156" t="s">
        <v>43</v>
      </c>
      <c r="I53" s="156" t="s">
        <v>43</v>
      </c>
      <c r="J53" s="156" t="s">
        <v>43</v>
      </c>
      <c r="K53" s="156" t="s">
        <v>43</v>
      </c>
      <c r="L53" s="156" t="s">
        <v>43</v>
      </c>
      <c r="M53" s="158" t="s">
        <v>43</v>
      </c>
      <c r="N53" s="159" t="s">
        <v>43</v>
      </c>
      <c r="O53" s="156" t="s">
        <v>43</v>
      </c>
      <c r="P53" s="160" t="s">
        <v>43</v>
      </c>
      <c r="Q53" s="160" t="s">
        <v>43</v>
      </c>
      <c r="R53" s="156" t="s">
        <v>43</v>
      </c>
      <c r="S53" s="158" t="s">
        <v>120</v>
      </c>
      <c r="T53" s="158" t="s">
        <v>16</v>
      </c>
      <c r="U53" s="158" t="s">
        <v>80</v>
      </c>
      <c r="V53" s="158"/>
      <c r="W53" s="164" t="s">
        <v>81</v>
      </c>
    </row>
    <row r="54" spans="1:23" s="162" customFormat="1" x14ac:dyDescent="0.2">
      <c r="A54" s="153" t="s">
        <v>129</v>
      </c>
      <c r="B54" s="154" t="s">
        <v>118</v>
      </c>
      <c r="C54" s="155">
        <v>1</v>
      </c>
      <c r="D54" s="156" t="s">
        <v>43</v>
      </c>
      <c r="E54" s="156" t="s">
        <v>43</v>
      </c>
      <c r="F54" s="138" t="s">
        <v>130</v>
      </c>
      <c r="G54" s="157" t="s">
        <v>43</v>
      </c>
      <c r="H54" s="156" t="s">
        <v>43</v>
      </c>
      <c r="I54" s="156" t="s">
        <v>43</v>
      </c>
      <c r="J54" s="156" t="s">
        <v>43</v>
      </c>
      <c r="K54" s="156" t="s">
        <v>43</v>
      </c>
      <c r="L54" s="156" t="s">
        <v>43</v>
      </c>
      <c r="M54" s="158" t="s">
        <v>43</v>
      </c>
      <c r="N54" s="159" t="s">
        <v>43</v>
      </c>
      <c r="O54" s="156" t="s">
        <v>43</v>
      </c>
      <c r="P54" s="160" t="s">
        <v>43</v>
      </c>
      <c r="Q54" s="160" t="s">
        <v>43</v>
      </c>
      <c r="R54" s="156" t="s">
        <v>43</v>
      </c>
      <c r="S54" s="158" t="s">
        <v>120</v>
      </c>
      <c r="T54" s="158" t="s">
        <v>16</v>
      </c>
      <c r="U54" s="158" t="s">
        <v>80</v>
      </c>
      <c r="V54" s="158"/>
      <c r="W54" s="164" t="s">
        <v>81</v>
      </c>
    </row>
    <row r="55" spans="1:23" s="162" customFormat="1" x14ac:dyDescent="0.2">
      <c r="A55" s="153" t="s">
        <v>131</v>
      </c>
      <c r="B55" s="154" t="s">
        <v>118</v>
      </c>
      <c r="C55" s="155">
        <v>1</v>
      </c>
      <c r="D55" s="156" t="s">
        <v>43</v>
      </c>
      <c r="E55" s="156" t="s">
        <v>43</v>
      </c>
      <c r="F55" s="138" t="s">
        <v>132</v>
      </c>
      <c r="G55" s="157" t="s">
        <v>43</v>
      </c>
      <c r="H55" s="156" t="s">
        <v>43</v>
      </c>
      <c r="I55" s="156" t="s">
        <v>43</v>
      </c>
      <c r="J55" s="156" t="s">
        <v>43</v>
      </c>
      <c r="K55" s="156" t="s">
        <v>43</v>
      </c>
      <c r="L55" s="156" t="s">
        <v>43</v>
      </c>
      <c r="M55" s="158" t="s">
        <v>43</v>
      </c>
      <c r="N55" s="159" t="s">
        <v>43</v>
      </c>
      <c r="O55" s="156" t="s">
        <v>43</v>
      </c>
      <c r="P55" s="160" t="s">
        <v>43</v>
      </c>
      <c r="Q55" s="160" t="s">
        <v>43</v>
      </c>
      <c r="R55" s="156" t="s">
        <v>43</v>
      </c>
      <c r="S55" s="158" t="s">
        <v>120</v>
      </c>
      <c r="T55" s="158" t="s">
        <v>16</v>
      </c>
      <c r="U55" s="158" t="s">
        <v>80</v>
      </c>
      <c r="V55" s="158"/>
      <c r="W55" s="164" t="s">
        <v>81</v>
      </c>
    </row>
    <row r="56" spans="1:23" s="162" customFormat="1" x14ac:dyDescent="0.2">
      <c r="A56" s="153" t="s">
        <v>133</v>
      </c>
      <c r="B56" s="154" t="s">
        <v>118</v>
      </c>
      <c r="C56" s="155">
        <v>1</v>
      </c>
      <c r="D56" s="156" t="s">
        <v>43</v>
      </c>
      <c r="E56" s="156" t="s">
        <v>43</v>
      </c>
      <c r="F56" s="138" t="s">
        <v>134</v>
      </c>
      <c r="G56" s="157" t="s">
        <v>43</v>
      </c>
      <c r="H56" s="156" t="s">
        <v>43</v>
      </c>
      <c r="I56" s="156" t="s">
        <v>43</v>
      </c>
      <c r="J56" s="156" t="s">
        <v>43</v>
      </c>
      <c r="K56" s="156" t="s">
        <v>43</v>
      </c>
      <c r="L56" s="156" t="s">
        <v>43</v>
      </c>
      <c r="M56" s="158" t="s">
        <v>43</v>
      </c>
      <c r="N56" s="159" t="s">
        <v>43</v>
      </c>
      <c r="O56" s="156" t="s">
        <v>43</v>
      </c>
      <c r="P56" s="160" t="s">
        <v>43</v>
      </c>
      <c r="Q56" s="160" t="s">
        <v>43</v>
      </c>
      <c r="R56" s="156" t="s">
        <v>43</v>
      </c>
      <c r="S56" s="158" t="s">
        <v>120</v>
      </c>
      <c r="T56" s="158" t="s">
        <v>16</v>
      </c>
      <c r="U56" s="158" t="s">
        <v>80</v>
      </c>
      <c r="V56" s="158"/>
      <c r="W56" s="164" t="s">
        <v>81</v>
      </c>
    </row>
    <row r="57" spans="1:23" s="162" customFormat="1" x14ac:dyDescent="0.2">
      <c r="A57" s="153" t="s">
        <v>135</v>
      </c>
      <c r="B57" s="154" t="s">
        <v>118</v>
      </c>
      <c r="C57" s="155">
        <v>1</v>
      </c>
      <c r="D57" s="156" t="s">
        <v>43</v>
      </c>
      <c r="E57" s="156" t="s">
        <v>43</v>
      </c>
      <c r="F57" s="138" t="s">
        <v>99</v>
      </c>
      <c r="G57" s="157" t="s">
        <v>43</v>
      </c>
      <c r="H57" s="156" t="s">
        <v>43</v>
      </c>
      <c r="I57" s="156" t="s">
        <v>43</v>
      </c>
      <c r="J57" s="156" t="s">
        <v>43</v>
      </c>
      <c r="K57" s="156" t="s">
        <v>43</v>
      </c>
      <c r="L57" s="156" t="s">
        <v>43</v>
      </c>
      <c r="M57" s="158" t="s">
        <v>43</v>
      </c>
      <c r="N57" s="159" t="s">
        <v>43</v>
      </c>
      <c r="O57" s="156" t="s">
        <v>43</v>
      </c>
      <c r="P57" s="160" t="s">
        <v>43</v>
      </c>
      <c r="Q57" s="160" t="s">
        <v>43</v>
      </c>
      <c r="R57" s="156" t="s">
        <v>43</v>
      </c>
      <c r="S57" s="158" t="s">
        <v>120</v>
      </c>
      <c r="T57" s="158" t="s">
        <v>16</v>
      </c>
      <c r="U57" s="158" t="s">
        <v>80</v>
      </c>
      <c r="V57" s="158"/>
      <c r="W57" s="164" t="s">
        <v>81</v>
      </c>
    </row>
    <row r="58" spans="1:23" s="162" customFormat="1" x14ac:dyDescent="0.2">
      <c r="A58" s="153" t="s">
        <v>136</v>
      </c>
      <c r="B58" s="154" t="s">
        <v>118</v>
      </c>
      <c r="C58" s="155">
        <v>1</v>
      </c>
      <c r="D58" s="156" t="s">
        <v>43</v>
      </c>
      <c r="E58" s="156" t="s">
        <v>43</v>
      </c>
      <c r="F58" s="138" t="s">
        <v>119</v>
      </c>
      <c r="G58" s="157" t="s">
        <v>43</v>
      </c>
      <c r="H58" s="156" t="s">
        <v>43</v>
      </c>
      <c r="I58" s="156" t="s">
        <v>43</v>
      </c>
      <c r="J58" s="156" t="s">
        <v>43</v>
      </c>
      <c r="K58" s="156" t="s">
        <v>43</v>
      </c>
      <c r="L58" s="156" t="s">
        <v>43</v>
      </c>
      <c r="M58" s="158" t="s">
        <v>43</v>
      </c>
      <c r="N58" s="159" t="s">
        <v>43</v>
      </c>
      <c r="O58" s="156" t="s">
        <v>43</v>
      </c>
      <c r="P58" s="160" t="s">
        <v>43</v>
      </c>
      <c r="Q58" s="160" t="s">
        <v>43</v>
      </c>
      <c r="R58" s="156" t="s">
        <v>43</v>
      </c>
      <c r="S58" s="158" t="s">
        <v>120</v>
      </c>
      <c r="T58" s="158" t="s">
        <v>16</v>
      </c>
      <c r="U58" s="158" t="s">
        <v>80</v>
      </c>
      <c r="V58" s="158"/>
      <c r="W58" s="164" t="s">
        <v>81</v>
      </c>
    </row>
    <row r="59" spans="1:23" s="162" customFormat="1" x14ac:dyDescent="0.2">
      <c r="A59" s="153" t="s">
        <v>137</v>
      </c>
      <c r="B59" s="154" t="s">
        <v>118</v>
      </c>
      <c r="C59" s="155">
        <v>1</v>
      </c>
      <c r="D59" s="156" t="s">
        <v>43</v>
      </c>
      <c r="E59" s="156" t="s">
        <v>43</v>
      </c>
      <c r="F59" s="138" t="s">
        <v>119</v>
      </c>
      <c r="G59" s="157" t="s">
        <v>43</v>
      </c>
      <c r="H59" s="156" t="s">
        <v>43</v>
      </c>
      <c r="I59" s="156" t="s">
        <v>43</v>
      </c>
      <c r="J59" s="156" t="s">
        <v>43</v>
      </c>
      <c r="K59" s="156" t="s">
        <v>43</v>
      </c>
      <c r="L59" s="156" t="s">
        <v>43</v>
      </c>
      <c r="M59" s="158" t="s">
        <v>43</v>
      </c>
      <c r="N59" s="159" t="s">
        <v>43</v>
      </c>
      <c r="O59" s="156" t="s">
        <v>43</v>
      </c>
      <c r="P59" s="160" t="s">
        <v>43</v>
      </c>
      <c r="Q59" s="160" t="s">
        <v>43</v>
      </c>
      <c r="R59" s="156" t="s">
        <v>43</v>
      </c>
      <c r="S59" s="158" t="s">
        <v>120</v>
      </c>
      <c r="T59" s="158" t="s">
        <v>16</v>
      </c>
      <c r="U59" s="158" t="s">
        <v>80</v>
      </c>
      <c r="V59" s="158"/>
      <c r="W59" s="164" t="s">
        <v>81</v>
      </c>
    </row>
    <row r="60" spans="1:23" s="162" customFormat="1" x14ac:dyDescent="0.2">
      <c r="A60" s="153" t="s">
        <v>138</v>
      </c>
      <c r="B60" s="154" t="s">
        <v>118</v>
      </c>
      <c r="C60" s="155">
        <v>1</v>
      </c>
      <c r="D60" s="156" t="s">
        <v>43</v>
      </c>
      <c r="E60" s="156" t="s">
        <v>43</v>
      </c>
      <c r="F60" s="138" t="s">
        <v>139</v>
      </c>
      <c r="G60" s="157" t="s">
        <v>43</v>
      </c>
      <c r="H60" s="156" t="s">
        <v>43</v>
      </c>
      <c r="I60" s="156" t="s">
        <v>43</v>
      </c>
      <c r="J60" s="156" t="s">
        <v>43</v>
      </c>
      <c r="K60" s="156" t="s">
        <v>43</v>
      </c>
      <c r="L60" s="156" t="s">
        <v>43</v>
      </c>
      <c r="M60" s="158" t="s">
        <v>43</v>
      </c>
      <c r="N60" s="159" t="s">
        <v>43</v>
      </c>
      <c r="O60" s="156" t="s">
        <v>43</v>
      </c>
      <c r="P60" s="160" t="s">
        <v>43</v>
      </c>
      <c r="Q60" s="160" t="s">
        <v>43</v>
      </c>
      <c r="R60" s="156" t="s">
        <v>43</v>
      </c>
      <c r="S60" s="158" t="s">
        <v>120</v>
      </c>
      <c r="T60" s="158" t="s">
        <v>16</v>
      </c>
      <c r="U60" s="158" t="s">
        <v>80</v>
      </c>
      <c r="V60" s="158"/>
      <c r="W60" s="164" t="s">
        <v>81</v>
      </c>
    </row>
    <row r="61" spans="1:23" s="162" customFormat="1" x14ac:dyDescent="0.2">
      <c r="A61" s="153" t="s">
        <v>140</v>
      </c>
      <c r="B61" s="154" t="s">
        <v>118</v>
      </c>
      <c r="C61" s="155">
        <v>1</v>
      </c>
      <c r="D61" s="156" t="s">
        <v>43</v>
      </c>
      <c r="E61" s="156" t="s">
        <v>43</v>
      </c>
      <c r="F61" s="138" t="s">
        <v>141</v>
      </c>
      <c r="G61" s="157" t="s">
        <v>43</v>
      </c>
      <c r="H61" s="156" t="s">
        <v>43</v>
      </c>
      <c r="I61" s="156" t="s">
        <v>43</v>
      </c>
      <c r="J61" s="156" t="s">
        <v>43</v>
      </c>
      <c r="K61" s="156" t="s">
        <v>43</v>
      </c>
      <c r="L61" s="156" t="s">
        <v>43</v>
      </c>
      <c r="M61" s="158" t="s">
        <v>43</v>
      </c>
      <c r="N61" s="159" t="s">
        <v>43</v>
      </c>
      <c r="O61" s="156" t="s">
        <v>43</v>
      </c>
      <c r="P61" s="160" t="s">
        <v>43</v>
      </c>
      <c r="Q61" s="160" t="s">
        <v>43</v>
      </c>
      <c r="R61" s="156" t="s">
        <v>43</v>
      </c>
      <c r="S61" s="158" t="s">
        <v>120</v>
      </c>
      <c r="T61" s="158" t="s">
        <v>16</v>
      </c>
      <c r="U61" s="158" t="s">
        <v>80</v>
      </c>
      <c r="V61" s="158"/>
      <c r="W61" s="164" t="s">
        <v>81</v>
      </c>
    </row>
    <row r="62" spans="1:23" s="162" customFormat="1" x14ac:dyDescent="0.2">
      <c r="A62" s="153" t="s">
        <v>142</v>
      </c>
      <c r="B62" s="154" t="s">
        <v>118</v>
      </c>
      <c r="C62" s="155">
        <v>1</v>
      </c>
      <c r="D62" s="156" t="s">
        <v>43</v>
      </c>
      <c r="E62" s="156" t="s">
        <v>43</v>
      </c>
      <c r="F62" s="138" t="s">
        <v>143</v>
      </c>
      <c r="G62" s="157" t="s">
        <v>43</v>
      </c>
      <c r="H62" s="156" t="s">
        <v>43</v>
      </c>
      <c r="I62" s="156" t="s">
        <v>43</v>
      </c>
      <c r="J62" s="156" t="s">
        <v>43</v>
      </c>
      <c r="K62" s="156" t="s">
        <v>43</v>
      </c>
      <c r="L62" s="156" t="s">
        <v>43</v>
      </c>
      <c r="M62" s="158" t="s">
        <v>43</v>
      </c>
      <c r="N62" s="159" t="s">
        <v>43</v>
      </c>
      <c r="O62" s="156" t="s">
        <v>43</v>
      </c>
      <c r="P62" s="160" t="s">
        <v>43</v>
      </c>
      <c r="Q62" s="160" t="s">
        <v>43</v>
      </c>
      <c r="R62" s="156" t="s">
        <v>43</v>
      </c>
      <c r="S62" s="158" t="s">
        <v>120</v>
      </c>
      <c r="T62" s="158" t="s">
        <v>16</v>
      </c>
      <c r="U62" s="158" t="s">
        <v>80</v>
      </c>
      <c r="V62" s="158"/>
      <c r="W62" s="164" t="s">
        <v>81</v>
      </c>
    </row>
    <row r="63" spans="1:23" s="162" customFormat="1" x14ac:dyDescent="0.2">
      <c r="A63" s="153" t="s">
        <v>144</v>
      </c>
      <c r="B63" s="154" t="s">
        <v>118</v>
      </c>
      <c r="C63" s="155">
        <v>1</v>
      </c>
      <c r="D63" s="156" t="s">
        <v>43</v>
      </c>
      <c r="E63" s="156" t="s">
        <v>43</v>
      </c>
      <c r="F63" s="138" t="s">
        <v>145</v>
      </c>
      <c r="G63" s="157" t="s">
        <v>43</v>
      </c>
      <c r="H63" s="156" t="s">
        <v>43</v>
      </c>
      <c r="I63" s="156" t="s">
        <v>43</v>
      </c>
      <c r="J63" s="156" t="s">
        <v>43</v>
      </c>
      <c r="K63" s="156" t="s">
        <v>43</v>
      </c>
      <c r="L63" s="156" t="s">
        <v>43</v>
      </c>
      <c r="M63" s="158" t="s">
        <v>43</v>
      </c>
      <c r="N63" s="159" t="s">
        <v>43</v>
      </c>
      <c r="O63" s="156" t="s">
        <v>43</v>
      </c>
      <c r="P63" s="160" t="s">
        <v>43</v>
      </c>
      <c r="Q63" s="160" t="s">
        <v>43</v>
      </c>
      <c r="R63" s="156" t="s">
        <v>43</v>
      </c>
      <c r="S63" s="158" t="s">
        <v>120</v>
      </c>
      <c r="T63" s="158" t="s">
        <v>16</v>
      </c>
      <c r="U63" s="158" t="s">
        <v>80</v>
      </c>
      <c r="V63" s="158"/>
      <c r="W63" s="164" t="s">
        <v>81</v>
      </c>
    </row>
    <row r="64" spans="1:23" s="162" customFormat="1" x14ac:dyDescent="0.2">
      <c r="A64" s="153" t="s">
        <v>146</v>
      </c>
      <c r="B64" s="154" t="s">
        <v>118</v>
      </c>
      <c r="C64" s="155">
        <v>1</v>
      </c>
      <c r="D64" s="156" t="s">
        <v>43</v>
      </c>
      <c r="E64" s="156" t="s">
        <v>43</v>
      </c>
      <c r="F64" s="138" t="s">
        <v>147</v>
      </c>
      <c r="G64" s="157" t="s">
        <v>43</v>
      </c>
      <c r="H64" s="156" t="s">
        <v>43</v>
      </c>
      <c r="I64" s="156" t="s">
        <v>43</v>
      </c>
      <c r="J64" s="156" t="s">
        <v>43</v>
      </c>
      <c r="K64" s="156" t="s">
        <v>43</v>
      </c>
      <c r="L64" s="156" t="s">
        <v>43</v>
      </c>
      <c r="M64" s="158" t="s">
        <v>43</v>
      </c>
      <c r="N64" s="159" t="s">
        <v>43</v>
      </c>
      <c r="O64" s="156" t="s">
        <v>43</v>
      </c>
      <c r="P64" s="160" t="s">
        <v>43</v>
      </c>
      <c r="Q64" s="160" t="s">
        <v>43</v>
      </c>
      <c r="R64" s="156" t="s">
        <v>43</v>
      </c>
      <c r="S64" s="158" t="s">
        <v>120</v>
      </c>
      <c r="T64" s="158" t="s">
        <v>16</v>
      </c>
      <c r="U64" s="158" t="s">
        <v>80</v>
      </c>
      <c r="V64" s="158"/>
      <c r="W64" s="164" t="s">
        <v>81</v>
      </c>
    </row>
    <row r="65" spans="1:23" s="162" customFormat="1" x14ac:dyDescent="0.2">
      <c r="A65" s="153" t="s">
        <v>148</v>
      </c>
      <c r="B65" s="154" t="s">
        <v>118</v>
      </c>
      <c r="C65" s="155">
        <v>1</v>
      </c>
      <c r="D65" s="156" t="s">
        <v>43</v>
      </c>
      <c r="E65" s="156" t="s">
        <v>43</v>
      </c>
      <c r="F65" s="138" t="s">
        <v>147</v>
      </c>
      <c r="G65" s="157" t="s">
        <v>43</v>
      </c>
      <c r="H65" s="156" t="s">
        <v>43</v>
      </c>
      <c r="I65" s="156" t="s">
        <v>43</v>
      </c>
      <c r="J65" s="156" t="s">
        <v>43</v>
      </c>
      <c r="K65" s="156" t="s">
        <v>43</v>
      </c>
      <c r="L65" s="156" t="s">
        <v>43</v>
      </c>
      <c r="M65" s="158" t="s">
        <v>43</v>
      </c>
      <c r="N65" s="159" t="s">
        <v>43</v>
      </c>
      <c r="O65" s="156" t="s">
        <v>43</v>
      </c>
      <c r="P65" s="160" t="s">
        <v>43</v>
      </c>
      <c r="Q65" s="160" t="s">
        <v>43</v>
      </c>
      <c r="R65" s="156" t="s">
        <v>43</v>
      </c>
      <c r="S65" s="158" t="s">
        <v>120</v>
      </c>
      <c r="T65" s="158" t="s">
        <v>16</v>
      </c>
      <c r="U65" s="158" t="s">
        <v>80</v>
      </c>
      <c r="V65" s="158"/>
      <c r="W65" s="164" t="s">
        <v>81</v>
      </c>
    </row>
    <row r="66" spans="1:23" s="162" customFormat="1" x14ac:dyDescent="0.2">
      <c r="A66" s="153" t="s">
        <v>149</v>
      </c>
      <c r="B66" s="154" t="s">
        <v>118</v>
      </c>
      <c r="C66" s="155">
        <v>1</v>
      </c>
      <c r="D66" s="156" t="s">
        <v>43</v>
      </c>
      <c r="E66" s="156" t="s">
        <v>43</v>
      </c>
      <c r="F66" s="138" t="s">
        <v>150</v>
      </c>
      <c r="G66" s="157" t="s">
        <v>43</v>
      </c>
      <c r="H66" s="156" t="s">
        <v>43</v>
      </c>
      <c r="I66" s="156" t="s">
        <v>43</v>
      </c>
      <c r="J66" s="156" t="s">
        <v>43</v>
      </c>
      <c r="K66" s="156" t="s">
        <v>43</v>
      </c>
      <c r="L66" s="156" t="s">
        <v>43</v>
      </c>
      <c r="M66" s="158" t="s">
        <v>43</v>
      </c>
      <c r="N66" s="159" t="s">
        <v>43</v>
      </c>
      <c r="O66" s="156" t="s">
        <v>43</v>
      </c>
      <c r="P66" s="160" t="s">
        <v>43</v>
      </c>
      <c r="Q66" s="160" t="s">
        <v>43</v>
      </c>
      <c r="R66" s="156" t="s">
        <v>43</v>
      </c>
      <c r="S66" s="158" t="s">
        <v>120</v>
      </c>
      <c r="T66" s="158" t="s">
        <v>16</v>
      </c>
      <c r="U66" s="158" t="s">
        <v>80</v>
      </c>
      <c r="V66" s="158"/>
      <c r="W66" s="164" t="s">
        <v>81</v>
      </c>
    </row>
    <row r="67" spans="1:23" s="162" customFormat="1" x14ac:dyDescent="0.2">
      <c r="A67" s="153" t="s">
        <v>151</v>
      </c>
      <c r="B67" s="154" t="s">
        <v>118</v>
      </c>
      <c r="C67" s="155">
        <v>1</v>
      </c>
      <c r="D67" s="156" t="s">
        <v>43</v>
      </c>
      <c r="E67" s="156" t="s">
        <v>43</v>
      </c>
      <c r="F67" s="138" t="s">
        <v>152</v>
      </c>
      <c r="G67" s="157" t="s">
        <v>43</v>
      </c>
      <c r="H67" s="156" t="s">
        <v>43</v>
      </c>
      <c r="I67" s="156" t="s">
        <v>43</v>
      </c>
      <c r="J67" s="156" t="s">
        <v>43</v>
      </c>
      <c r="K67" s="156" t="s">
        <v>43</v>
      </c>
      <c r="L67" s="156" t="s">
        <v>43</v>
      </c>
      <c r="M67" s="158" t="s">
        <v>43</v>
      </c>
      <c r="N67" s="159" t="s">
        <v>43</v>
      </c>
      <c r="O67" s="156" t="s">
        <v>43</v>
      </c>
      <c r="P67" s="160" t="s">
        <v>43</v>
      </c>
      <c r="Q67" s="160" t="s">
        <v>43</v>
      </c>
      <c r="R67" s="156" t="s">
        <v>43</v>
      </c>
      <c r="S67" s="158" t="s">
        <v>120</v>
      </c>
      <c r="T67" s="158" t="s">
        <v>16</v>
      </c>
      <c r="U67" s="158" t="s">
        <v>80</v>
      </c>
      <c r="V67" s="158"/>
      <c r="W67" s="164" t="s">
        <v>81</v>
      </c>
    </row>
    <row r="68" spans="1:23" s="162" customFormat="1" x14ac:dyDescent="0.2">
      <c r="A68" s="153" t="s">
        <v>153</v>
      </c>
      <c r="B68" s="154" t="s">
        <v>118</v>
      </c>
      <c r="C68" s="155">
        <v>1</v>
      </c>
      <c r="D68" s="156" t="s">
        <v>43</v>
      </c>
      <c r="E68" s="156" t="s">
        <v>43</v>
      </c>
      <c r="F68" s="138" t="s">
        <v>155</v>
      </c>
      <c r="G68" s="157" t="s">
        <v>43</v>
      </c>
      <c r="H68" s="156" t="s">
        <v>43</v>
      </c>
      <c r="I68" s="156" t="s">
        <v>43</v>
      </c>
      <c r="J68" s="156" t="s">
        <v>43</v>
      </c>
      <c r="K68" s="156" t="s">
        <v>43</v>
      </c>
      <c r="L68" s="156" t="s">
        <v>43</v>
      </c>
      <c r="M68" s="158" t="s">
        <v>43</v>
      </c>
      <c r="N68" s="159" t="s">
        <v>43</v>
      </c>
      <c r="O68" s="156" t="s">
        <v>43</v>
      </c>
      <c r="P68" s="160" t="s">
        <v>43</v>
      </c>
      <c r="Q68" s="160" t="s">
        <v>43</v>
      </c>
      <c r="R68" s="156" t="s">
        <v>43</v>
      </c>
      <c r="S68" s="158" t="s">
        <v>120</v>
      </c>
      <c r="T68" s="158" t="s">
        <v>16</v>
      </c>
      <c r="U68" s="158" t="s">
        <v>80</v>
      </c>
      <c r="V68" s="158"/>
      <c r="W68" s="164" t="s">
        <v>81</v>
      </c>
    </row>
    <row r="69" spans="1:23" s="162" customFormat="1" x14ac:dyDescent="0.2">
      <c r="A69" s="153" t="s">
        <v>154</v>
      </c>
      <c r="B69" s="154" t="s">
        <v>118</v>
      </c>
      <c r="C69" s="155">
        <v>1</v>
      </c>
      <c r="D69" s="156" t="s">
        <v>43</v>
      </c>
      <c r="E69" s="156" t="s">
        <v>43</v>
      </c>
      <c r="F69" s="138" t="s">
        <v>139</v>
      </c>
      <c r="G69" s="157" t="s">
        <v>43</v>
      </c>
      <c r="H69" s="156" t="s">
        <v>43</v>
      </c>
      <c r="I69" s="156" t="s">
        <v>43</v>
      </c>
      <c r="J69" s="156" t="s">
        <v>43</v>
      </c>
      <c r="K69" s="156" t="s">
        <v>43</v>
      </c>
      <c r="L69" s="156" t="s">
        <v>43</v>
      </c>
      <c r="M69" s="158" t="s">
        <v>43</v>
      </c>
      <c r="N69" s="159" t="s">
        <v>43</v>
      </c>
      <c r="O69" s="156" t="s">
        <v>43</v>
      </c>
      <c r="P69" s="160" t="s">
        <v>43</v>
      </c>
      <c r="Q69" s="160" t="s">
        <v>43</v>
      </c>
      <c r="R69" s="156" t="s">
        <v>43</v>
      </c>
      <c r="S69" s="158" t="s">
        <v>120</v>
      </c>
      <c r="T69" s="158" t="s">
        <v>16</v>
      </c>
      <c r="U69" s="158" t="s">
        <v>80</v>
      </c>
      <c r="V69" s="158"/>
      <c r="W69" s="164" t="s">
        <v>81</v>
      </c>
    </row>
    <row r="70" spans="1:23" x14ac:dyDescent="0.2">
      <c r="B70" s="64" t="s">
        <v>65</v>
      </c>
      <c r="M70" s="96">
        <f>SUM(M11:M13)</f>
        <v>0</v>
      </c>
      <c r="P70" s="97" t="e">
        <f>SUM(#REF!)</f>
        <v>#REF!</v>
      </c>
    </row>
    <row r="71" spans="1:23" x14ac:dyDescent="0.2">
      <c r="B71" s="64" t="s">
        <v>66</v>
      </c>
    </row>
    <row r="74" spans="1:23" x14ac:dyDescent="0.2">
      <c r="P74" s="212"/>
    </row>
  </sheetData>
  <mergeCells count="26">
    <mergeCell ref="A48:W48"/>
    <mergeCell ref="G4:G5"/>
    <mergeCell ref="H4:H5"/>
    <mergeCell ref="I4:I5"/>
    <mergeCell ref="A7:A8"/>
    <mergeCell ref="U7:U8"/>
    <mergeCell ref="L4:L5"/>
    <mergeCell ref="O4:O5"/>
    <mergeCell ref="S7:S8"/>
    <mergeCell ref="T36:T37"/>
    <mergeCell ref="T7:T8"/>
    <mergeCell ref="T11:T12"/>
    <mergeCell ref="A42:W42"/>
    <mergeCell ref="U11:U12"/>
    <mergeCell ref="B11:B12"/>
    <mergeCell ref="B7:B8"/>
    <mergeCell ref="A3:C3"/>
    <mergeCell ref="D3:E3"/>
    <mergeCell ref="F3:I3"/>
    <mergeCell ref="J3:L3"/>
    <mergeCell ref="M3:O3"/>
    <mergeCell ref="A11:A12"/>
    <mergeCell ref="S11:S12"/>
    <mergeCell ref="V7:V8"/>
    <mergeCell ref="T33:T34"/>
    <mergeCell ref="T39:T40"/>
  </mergeCells>
  <printOptions horizontalCentered="1"/>
  <pageMargins left="0.31496062992125984" right="0.19685039370078741" top="0.78740157480314965" bottom="0.78740157480314965" header="0.31496062992125984" footer="0.31496062992125984"/>
  <pageSetup paperSize="9" scale="63" fitToHeight="0" orientation="landscape" horizontalDpi="300" verticalDpi="300" r:id="rId1"/>
  <headerFooter>
    <oddHeader>&amp;CTechnická zpráva - příloha č.1</oddHeader>
    <oddFooter>&amp;L&amp;"Arial CE,Tučné"FourClima s.r.o.&amp;C&amp;P/&amp;N&amp;RVypracoval: Ing. Leoš Válka
Dne: 5.12.2016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Tabulka zařízení</vt:lpstr>
      <vt:lpstr>'Tabulka zařízení'!Názvy_tisku</vt:lpstr>
      <vt:lpstr>'Tabulka zařízení'!Oblast_tisku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Leoš Válka</dc:creator>
  <cp:lastModifiedBy>m4700</cp:lastModifiedBy>
  <cp:lastPrinted>2016-12-05T12:58:50Z</cp:lastPrinted>
  <dcterms:created xsi:type="dcterms:W3CDTF">2005-02-14T13:00:00Z</dcterms:created>
  <dcterms:modified xsi:type="dcterms:W3CDTF">2016-12-07T12:18:23Z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1033-10.1.0.5674</vt:lpwstr>
  </property>
</Properties>
</file>